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5" yWindow="95" windowWidth="15487" windowHeight="8952" activeTab="1"/>
  </bookViews>
  <sheets>
    <sheet name="Iscritti" sheetId="1" r:id="rId1"/>
    <sheet name="Arrivo" sheetId="2" r:id="rId2"/>
    <sheet name="Arrivo categ. F" sheetId="3" r:id="rId3"/>
  </sheets>
  <definedNames>
    <definedName name="_xlnm._FilterDatabase" localSheetId="1" hidden="1">'Arrivo'!$A$2:$I$528</definedName>
    <definedName name="_xlnm._FilterDatabase" localSheetId="0" hidden="1">'Iscritti'!$A$1:$E$351</definedName>
    <definedName name="_xlnm.Print_Area" localSheetId="1">'Arrivo'!$1:$280</definedName>
  </definedNames>
  <calcPr fullCalcOnLoad="1"/>
</workbook>
</file>

<file path=xl/sharedStrings.xml><?xml version="1.0" encoding="utf-8"?>
<sst xmlns="http://schemas.openxmlformats.org/spreadsheetml/2006/main" count="2079" uniqueCount="674">
  <si>
    <t>Tempo</t>
  </si>
  <si>
    <t>Nome</t>
  </si>
  <si>
    <t>Pettorale</t>
  </si>
  <si>
    <t>Società</t>
  </si>
  <si>
    <t>Categoria</t>
  </si>
  <si>
    <t>Posizione di arrivo</t>
  </si>
  <si>
    <t>M</t>
  </si>
  <si>
    <t>F</t>
  </si>
  <si>
    <t>Posizione M</t>
  </si>
  <si>
    <t>Posizione F</t>
  </si>
  <si>
    <t xml:space="preserve"> </t>
  </si>
  <si>
    <t>1.28.00</t>
  </si>
  <si>
    <t>1.29.45</t>
  </si>
  <si>
    <t>1.32.15</t>
  </si>
  <si>
    <t>1.32.35</t>
  </si>
  <si>
    <t>1.33.04</t>
  </si>
  <si>
    <t>1.34.21</t>
  </si>
  <si>
    <t>1.36.28</t>
  </si>
  <si>
    <t>1.36.45</t>
  </si>
  <si>
    <t>1.40.43</t>
  </si>
  <si>
    <t>1.42.46</t>
  </si>
  <si>
    <t>1.42.47</t>
  </si>
  <si>
    <t>1.43.24</t>
  </si>
  <si>
    <t>1.44.21</t>
  </si>
  <si>
    <t>1.44.23</t>
  </si>
  <si>
    <t>1.45.31</t>
  </si>
  <si>
    <t>1.46.00</t>
  </si>
  <si>
    <t>1.46.10</t>
  </si>
  <si>
    <t>1.50.44</t>
  </si>
  <si>
    <t>1.56.43</t>
  </si>
  <si>
    <t>CAVRIAGO POD.</t>
  </si>
  <si>
    <t>LIBERO</t>
  </si>
  <si>
    <t>SCANDIANO ATL</t>
  </si>
  <si>
    <t>CASA MODENA</t>
  </si>
  <si>
    <t>FORMIGINESE POD.</t>
  </si>
  <si>
    <t>CORREGGIO POD.</t>
  </si>
  <si>
    <t>LEGA DEL CUORE</t>
  </si>
  <si>
    <t>CORRADINI RUBIERA</t>
  </si>
  <si>
    <t>BIASOLA POD.</t>
  </si>
  <si>
    <t>FIORANESE POD.</t>
  </si>
  <si>
    <t>VALTENNA POD.</t>
  </si>
  <si>
    <t>GHIRLANDINA ATL.</t>
  </si>
  <si>
    <t>SPEZZANESI G.S.</t>
  </si>
  <si>
    <t>FORESE NORD</t>
  </si>
  <si>
    <t>CORASSORI POL.</t>
  </si>
  <si>
    <t>OLIMPIA VIGNOLA POL.</t>
  </si>
  <si>
    <t>ROCCA G.S.</t>
  </si>
  <si>
    <t>IMM.NA NAPOLI</t>
  </si>
  <si>
    <t>SAN DAMASO POL.</t>
  </si>
  <si>
    <t>CASTELFRANCO POD.</t>
  </si>
  <si>
    <t>CNH</t>
  </si>
  <si>
    <t>TORRAZZO ART</t>
  </si>
  <si>
    <t>MODENESE POD.</t>
  </si>
  <si>
    <t>DLF</t>
  </si>
  <si>
    <t>CAMPOGALLIANO POL.</t>
  </si>
  <si>
    <t>CASTELNUOVO POL.</t>
  </si>
  <si>
    <t>CITTANOVA</t>
  </si>
  <si>
    <t>SAN DONNINO</t>
  </si>
  <si>
    <t>CALDERARA ATL.</t>
  </si>
  <si>
    <t>LA GUGLIA G.P.</t>
  </si>
  <si>
    <t>CASTELNUOVO MONTI ATL.</t>
  </si>
  <si>
    <t>MADONNINA POL.</t>
  </si>
  <si>
    <t xml:space="preserve">MIRANDOLESI MARATONETI </t>
  </si>
  <si>
    <t>VAL NIZZOLA POD.</t>
  </si>
  <si>
    <t>AVIS SAN FELICE</t>
  </si>
  <si>
    <t>ZOLA BOLOGNA POL.</t>
  </si>
  <si>
    <t>SPORT INSIEME</t>
  </si>
  <si>
    <t>CIBENO ATL.</t>
  </si>
  <si>
    <t>VIGHENZI PADENGHE ATL.</t>
  </si>
  <si>
    <t>MEDOLLESI POD.</t>
  </si>
  <si>
    <t>PASTA GRANAROLO G.S.</t>
  </si>
  <si>
    <t>LA PATRIA CARPI</t>
  </si>
  <si>
    <t>DORANDO PIETRI</t>
  </si>
  <si>
    <t>MANARA ATL.</t>
  </si>
  <si>
    <t>RUBIERESE POD.</t>
  </si>
  <si>
    <t>PICO RUNNERS</t>
  </si>
  <si>
    <t>M.D.S. POD</t>
  </si>
  <si>
    <t>DOZZA A.C.A.C.I.S.</t>
  </si>
  <si>
    <t xml:space="preserve">  </t>
  </si>
  <si>
    <t>FRIGNANO ATL.</t>
  </si>
  <si>
    <t>SINTOFARM ATL.</t>
  </si>
  <si>
    <t>SPILAMBERTESE</t>
  </si>
  <si>
    <t xml:space="preserve">   </t>
  </si>
  <si>
    <t>UISP</t>
  </si>
  <si>
    <t>FIDAL</t>
  </si>
  <si>
    <t>AICS</t>
  </si>
  <si>
    <t>CSI</t>
  </si>
  <si>
    <t>CERT.</t>
  </si>
  <si>
    <t>ERTA ROBERTO</t>
  </si>
  <si>
    <t>DU BIEN SEN</t>
  </si>
  <si>
    <t>NGUYEN PHI HUU</t>
  </si>
  <si>
    <t>PALLADINO DANIELE</t>
  </si>
  <si>
    <t>DAVALLI ANDREA</t>
  </si>
  <si>
    <t>SIMONI FLAVIO</t>
  </si>
  <si>
    <t>SOLMI FRANCESCO</t>
  </si>
  <si>
    <t>BARBOLINI EMER</t>
  </si>
  <si>
    <t>NICOLINI GIULIANO</t>
  </si>
  <si>
    <t>BELLUCCI LAURO</t>
  </si>
  <si>
    <t>MARRI FABIO</t>
  </si>
  <si>
    <t>GRASSO SILVESTRO CLAUDIO</t>
  </si>
  <si>
    <t>RICCIO CLAUDIO</t>
  </si>
  <si>
    <t>LORENZI STEFANO</t>
  </si>
  <si>
    <t>RAVAZZINI RUGGERO</t>
  </si>
  <si>
    <t>SANTACHIARA IVAN</t>
  </si>
  <si>
    <t>SIDOLI GIULIANO</t>
  </si>
  <si>
    <t>REGGIANI CORRADO</t>
  </si>
  <si>
    <t>RONZONI ROBERTO</t>
  </si>
  <si>
    <t>RONCHI CLAUDIO</t>
  </si>
  <si>
    <t>D'ALCAMO ALBERTO</t>
  </si>
  <si>
    <t>GRAVILI VITO</t>
  </si>
  <si>
    <t>PEDOCCHI MARIO</t>
  </si>
  <si>
    <t>CERFOGLI DAVIDE</t>
  </si>
  <si>
    <t>MEDICI MASSIMO</t>
  </si>
  <si>
    <t>VINAZZANI MASSIMO</t>
  </si>
  <si>
    <t>COLACCHIO GIOVANNI</t>
  </si>
  <si>
    <t>PEDRETTI ANDREA</t>
  </si>
  <si>
    <t>MANCA IVANO</t>
  </si>
  <si>
    <t>SARACINO NICOLA</t>
  </si>
  <si>
    <t>BEDESCHI PAOLO</t>
  </si>
  <si>
    <t>MALAVASI LUCIANO</t>
  </si>
  <si>
    <t>FAVALI CARLO</t>
  </si>
  <si>
    <t>RONCAGLIA MASSIMO</t>
  </si>
  <si>
    <t>CORSINI IVAN</t>
  </si>
  <si>
    <t>BURSI ALESSANDRO</t>
  </si>
  <si>
    <t>CAPITANI FILIPPO</t>
  </si>
  <si>
    <t>TEBALDI GABRIELE</t>
  </si>
  <si>
    <t>SCARABELLI DAVIDE</t>
  </si>
  <si>
    <t>CONSOLI PIERLUIGI</t>
  </si>
  <si>
    <t>GARUTI LUCIANO</t>
  </si>
  <si>
    <t>MONACO UBALDO SILVIO</t>
  </si>
  <si>
    <t>BARANI DOMENICO</t>
  </si>
  <si>
    <t>STRINO CIRO</t>
  </si>
  <si>
    <t>GRANDI LINO</t>
  </si>
  <si>
    <t>MERCURIO ARMANDO</t>
  </si>
  <si>
    <t>BRUZZI ALESSANDRO</t>
  </si>
  <si>
    <t>BUSSI PAOLO</t>
  </si>
  <si>
    <t>PLESSI ALAN</t>
  </si>
  <si>
    <t>BEDINI MASSIMO</t>
  </si>
  <si>
    <t>CASTIELLO NICOLA</t>
  </si>
  <si>
    <t>CATALANO SIMONE</t>
  </si>
  <si>
    <t>TRENTI AMEDEO</t>
  </si>
  <si>
    <t>NEGRO GIANCARLO</t>
  </si>
  <si>
    <t>GRECO GIANCARLO</t>
  </si>
  <si>
    <t>FOCCI VITTORIO</t>
  </si>
  <si>
    <t>CAMPADELLI VALERIO</t>
  </si>
  <si>
    <t>COCOLA FRANCO</t>
  </si>
  <si>
    <t>MORSELLI FRANCO</t>
  </si>
  <si>
    <t>PASSUTI GIANLUCA</t>
  </si>
  <si>
    <t>OCCHI GIULIANO</t>
  </si>
  <si>
    <t>ANDREOTTI GIORDANO</t>
  </si>
  <si>
    <t>MILESI GIANCARLO</t>
  </si>
  <si>
    <t>SETTI FABIO</t>
  </si>
  <si>
    <t>QUATRINI GIUSEPPE</t>
  </si>
  <si>
    <t>BACCARANI GIANPAOLO</t>
  </si>
  <si>
    <t>CAVAZZUTI PAOLO</t>
  </si>
  <si>
    <t>ARCARI ALFREDO</t>
  </si>
  <si>
    <t>CARRUBBA CLAUDIO</t>
  </si>
  <si>
    <t>TOSCHI PAOLO</t>
  </si>
  <si>
    <t>BUSELLI ROBERTO</t>
  </si>
  <si>
    <t>BONDI DANIELE</t>
  </si>
  <si>
    <t>ZOLLO ANGELO</t>
  </si>
  <si>
    <t>DI CICILIA ANIELLO</t>
  </si>
  <si>
    <t>TONI STEFANO</t>
  </si>
  <si>
    <t>DI BUDUO MICHELE</t>
  </si>
  <si>
    <t>PICCAGLIANI LUCA</t>
  </si>
  <si>
    <t>SPINELLI GUIDO</t>
  </si>
  <si>
    <t>MESSORI MARCELLO</t>
  </si>
  <si>
    <t>MALAVASI PAOLO</t>
  </si>
  <si>
    <t>GUERZONI MARIO</t>
  </si>
  <si>
    <t>GALEOTTI FEDERICO</t>
  </si>
  <si>
    <t>LONGAGNANI MARCO</t>
  </si>
  <si>
    <t>FERRARI RICHARD</t>
  </si>
  <si>
    <t>TORI ANGELO</t>
  </si>
  <si>
    <t>SIENA ROBERTO</t>
  </si>
  <si>
    <t>RENDINA ANTONIO</t>
  </si>
  <si>
    <t>CORRADINI CLAUDIO</t>
  </si>
  <si>
    <t>GUALDI GABRIELE</t>
  </si>
  <si>
    <t>CAVALIERI DENIS</t>
  </si>
  <si>
    <t>BANZI PAOLO</t>
  </si>
  <si>
    <t>BRUNELLI GIANPAOLO</t>
  </si>
  <si>
    <t>MONTANARI FRANCESCO</t>
  </si>
  <si>
    <t>PATTUZZI SERGIO</t>
  </si>
  <si>
    <t>VERDI MARCO</t>
  </si>
  <si>
    <t>BOCCOLARI MASSIMO</t>
  </si>
  <si>
    <t>LUCA LUIGI</t>
  </si>
  <si>
    <t>FUMAROLI VITO</t>
  </si>
  <si>
    <t>GUIDANI SAVERIO</t>
  </si>
  <si>
    <t>ROMANI STEFANO</t>
  </si>
  <si>
    <t>CROCI FABRIZIO</t>
  </si>
  <si>
    <t>BATTISTONI DANILO</t>
  </si>
  <si>
    <t>ZACCARIA RICCARDO</t>
  </si>
  <si>
    <t>GOLDONI FRANCESCO</t>
  </si>
  <si>
    <t>VANDELLI GIUSEPPE</t>
  </si>
  <si>
    <t>TILOCCA  GIOVANNI</t>
  </si>
  <si>
    <t>ASTI MARCELLO</t>
  </si>
  <si>
    <t>BONETTI GIULIANO</t>
  </si>
  <si>
    <t>SPADONI JONES</t>
  </si>
  <si>
    <t>BRENICCI CARLO</t>
  </si>
  <si>
    <t>PARLATO FABIO</t>
  </si>
  <si>
    <t>MASTROLIA ANGELO</t>
  </si>
  <si>
    <t>RIGHI MAURO</t>
  </si>
  <si>
    <t>POMPINI CORRADO</t>
  </si>
  <si>
    <t>MATTIOLI DANTE</t>
  </si>
  <si>
    <t>GALIOTTO PAOLO</t>
  </si>
  <si>
    <t>LUSUARDI CRISTIAN</t>
  </si>
  <si>
    <t>PRATI DANIELE</t>
  </si>
  <si>
    <t>ALFIERO GIUSEPPE</t>
  </si>
  <si>
    <t>AMATRUDA VINCENZO</t>
  </si>
  <si>
    <t>BRIGHETTI GIANCARLO</t>
  </si>
  <si>
    <t>CAFARO VINCENZO</t>
  </si>
  <si>
    <t>JABOLI GIAN PIERO</t>
  </si>
  <si>
    <t>MANFREDINI DANILO</t>
  </si>
  <si>
    <t>MINETTI FIORENZO</t>
  </si>
  <si>
    <t>MORGESE GIUSEPPE</t>
  </si>
  <si>
    <t>PIERLI ROMANO</t>
  </si>
  <si>
    <t>PUCCIARELLI PASQUALE</t>
  </si>
  <si>
    <t>SALINAS GIUSEPPE</t>
  </si>
  <si>
    <t>UGOLINI STEFANO</t>
  </si>
  <si>
    <t>ZOBOLI MAURO</t>
  </si>
  <si>
    <t>ZUCCHERI MARCO</t>
  </si>
  <si>
    <t>BIZZARRI EUGENIO</t>
  </si>
  <si>
    <t>BONDI GIANNI</t>
  </si>
  <si>
    <t>BONINI MARCO</t>
  </si>
  <si>
    <t>COMPAGNI ERNESTO</t>
  </si>
  <si>
    <t>COMPAGNONI ALBERTO</t>
  </si>
  <si>
    <t>COSTI VALTER</t>
  </si>
  <si>
    <t>FERRARI GIORGIO</t>
  </si>
  <si>
    <t>GAZZOTTI CORRADO</t>
  </si>
  <si>
    <t>GROSSI FRANCO</t>
  </si>
  <si>
    <t>MASIELLO MICHELE</t>
  </si>
  <si>
    <t>PELLACANI LUCA</t>
  </si>
  <si>
    <t>PENNACCHIA PIETRO</t>
  </si>
  <si>
    <t>RABITTI ROBERTO</t>
  </si>
  <si>
    <t>SPEZZANI FABRIZIO</t>
  </si>
  <si>
    <t>VENTURELLI GINO</t>
  </si>
  <si>
    <t>VERRASCINA GIUSEPPE</t>
  </si>
  <si>
    <t>ZAMBELLI LUCA</t>
  </si>
  <si>
    <t>ZANNI ANTONIO</t>
  </si>
  <si>
    <t>FANTINI IDEO</t>
  </si>
  <si>
    <t>BENINCASA DAVIDE</t>
  </si>
  <si>
    <t>STRADI GIANLUCA</t>
  </si>
  <si>
    <t>LO CONTE ANTONIO</t>
  </si>
  <si>
    <t>BASCHIERI STEFANO</t>
  </si>
  <si>
    <t>FINO MASSIMO</t>
  </si>
  <si>
    <t>SENATORE LUCA</t>
  </si>
  <si>
    <t>PIGNATTI ANDREA</t>
  </si>
  <si>
    <t>VERONI EMILIO</t>
  </si>
  <si>
    <t>GOBBI FABRIZIO</t>
  </si>
  <si>
    <t>ROSSETTO CLAUDIO</t>
  </si>
  <si>
    <t>CIABRELLI LORIS</t>
  </si>
  <si>
    <t>VERATI MARCO</t>
  </si>
  <si>
    <t>BILIO PAOLO</t>
  </si>
  <si>
    <t>ORLANDI DANIELE</t>
  </si>
  <si>
    <t>NINI ROBERTO</t>
  </si>
  <si>
    <t>SALVIOLI CORRADO</t>
  </si>
  <si>
    <t>BOLDRINI LUIGI</t>
  </si>
  <si>
    <t>BOTTI NELLO</t>
  </si>
  <si>
    <t>ROVATTI DANIELE</t>
  </si>
  <si>
    <t>NATALI FABIO</t>
  </si>
  <si>
    <t>GOLDONI CLAUDIO</t>
  </si>
  <si>
    <t>GUGLIELMI ROBERTO</t>
  </si>
  <si>
    <t>MERIGHI ROMANO</t>
  </si>
  <si>
    <t>VALLI GABRIELE</t>
  </si>
  <si>
    <t>SMERIERI STEFANO</t>
  </si>
  <si>
    <t>VITALE MASSIMO</t>
  </si>
  <si>
    <t>BENEVENTI  FABIO</t>
  </si>
  <si>
    <t>CHILETTI EDIGIO</t>
  </si>
  <si>
    <t>BENATTI CRISTIAN</t>
  </si>
  <si>
    <t>LASAGNI GIOVANNI</t>
  </si>
  <si>
    <t>BONETTI EMILIANO</t>
  </si>
  <si>
    <t>NEGRINI ALBERTO</t>
  </si>
  <si>
    <t>MALAGOLI GLAUCO</t>
  </si>
  <si>
    <t>BIANCHI ALESSANDRO</t>
  </si>
  <si>
    <t>DE LUCA FRANCESCO</t>
  </si>
  <si>
    <t>EMILI GIUSEPPE</t>
  </si>
  <si>
    <t>GALLI PIERGIORGIO</t>
  </si>
  <si>
    <t>ALBANESE LUCIANO</t>
  </si>
  <si>
    <t>TAUBER KARIM</t>
  </si>
  <si>
    <t>MONELLI BRUNO</t>
  </si>
  <si>
    <t>AZZANI PAOLO</t>
  </si>
  <si>
    <t>VANDELLI GIORGIO</t>
  </si>
  <si>
    <t>VITRANI LUIGI</t>
  </si>
  <si>
    <t>VITRANI UMBERTO</t>
  </si>
  <si>
    <t>JOB LUCA</t>
  </si>
  <si>
    <t>RADEMACHER FRANCO</t>
  </si>
  <si>
    <t>GALLINA PAOLO</t>
  </si>
  <si>
    <t>FORTI LUCIANO</t>
  </si>
  <si>
    <t>SERNESI SIMONE</t>
  </si>
  <si>
    <t>BREBBIA VITTORIO</t>
  </si>
  <si>
    <t>NICOLINI GIORGIO</t>
  </si>
  <si>
    <t>GOGIOSO GUIDO</t>
  </si>
  <si>
    <t>PALTRINIERI ENRICO</t>
  </si>
  <si>
    <t>MARCHESINI MARIO</t>
  </si>
  <si>
    <t>BERGAMINI CLAUDIO</t>
  </si>
  <si>
    <t>GUIDI ALESSIO</t>
  </si>
  <si>
    <t>CANOVI GIULIANO</t>
  </si>
  <si>
    <t>LUPPI VALERIO</t>
  </si>
  <si>
    <t>MIZZI SABINO</t>
  </si>
  <si>
    <t>ARTIOLI ALESSANDRO</t>
  </si>
  <si>
    <t>RIGHI EMILIO</t>
  </si>
  <si>
    <t>FRARACCI DUILIO</t>
  </si>
  <si>
    <t>FERRARI MASSIMILIANO</t>
  </si>
  <si>
    <t>GENTILE MAURIZIO</t>
  </si>
  <si>
    <t>PACELLO ANGELO</t>
  </si>
  <si>
    <t>TORELLI MARCO</t>
  </si>
  <si>
    <t>MONTALI CLAUDIO</t>
  </si>
  <si>
    <t>GIACCHERO ALESSANDRO</t>
  </si>
  <si>
    <t>MONTORSI ENRICO</t>
  </si>
  <si>
    <t>MAJELLARO MASSIMO</t>
  </si>
  <si>
    <t>GAETANIELLO ROBERTO</t>
  </si>
  <si>
    <t>GIOVANARDI PAOLO</t>
  </si>
  <si>
    <t>LEVRINI DAVIDE</t>
  </si>
  <si>
    <t>VENTURA RINO</t>
  </si>
  <si>
    <t>VERRASCINA ALFONSO</t>
  </si>
  <si>
    <t>GANDOLFI MARCO</t>
  </si>
  <si>
    <t>PIACENTINI ALBERTO</t>
  </si>
  <si>
    <t>CHECCHI LORENZO</t>
  </si>
  <si>
    <t>GALASSINI ALESSANDRO</t>
  </si>
  <si>
    <t>PALTRINIERI DANIELE</t>
  </si>
  <si>
    <t>STORCHI ANDREA</t>
  </si>
  <si>
    <t>ROTEGLIA ETTORE</t>
  </si>
  <si>
    <t>MONTORSI FIORENZO</t>
  </si>
  <si>
    <t>TROVO' LUIGI</t>
  </si>
  <si>
    <t>TULLINI MIRKO</t>
  </si>
  <si>
    <t>ZANNI IVANO</t>
  </si>
  <si>
    <t>FERENDELES ROBERTO</t>
  </si>
  <si>
    <t>HUYNH THI LANG</t>
  </si>
  <si>
    <t>ROSSI SIMONA</t>
  </si>
  <si>
    <t>GIOVANNELLI BARBARA</t>
  </si>
  <si>
    <t>GASPARI CRISTINA</t>
  </si>
  <si>
    <t>BEDESCHI SIMONA</t>
  </si>
  <si>
    <t>LOLLI LAURA</t>
  </si>
  <si>
    <t>MANZINI PATRIZIA</t>
  </si>
  <si>
    <t>CAVALLO ANNA</t>
  </si>
  <si>
    <t>ORLANDI MARIA CRISTINA</t>
  </si>
  <si>
    <t>MONTANINI MARIA</t>
  </si>
  <si>
    <t>VIGARANI SILVIA</t>
  </si>
  <si>
    <t>BOLOGNESI ANITA</t>
  </si>
  <si>
    <t>BENATTI ANTONELLA</t>
  </si>
  <si>
    <t>GIANAROLI DANIELA</t>
  </si>
  <si>
    <t>PARMEGGIANI PATRIZIA</t>
  </si>
  <si>
    <t>GOVONI LAURA</t>
  </si>
  <si>
    <t>BONINI BARBARA</t>
  </si>
  <si>
    <t>CUOGHI SABRINA</t>
  </si>
  <si>
    <t>NEVIANI EMILIA</t>
  </si>
  <si>
    <t>MONTANARI DANIELA</t>
  </si>
  <si>
    <t>RUFFILLI GIORGIA</t>
  </si>
  <si>
    <t>MENGHINI MONICA</t>
  </si>
  <si>
    <t>SERNESI STEFANIA</t>
  </si>
  <si>
    <t>BURSI STEFANIA</t>
  </si>
  <si>
    <t>GARAVALDI SIMONA</t>
  </si>
  <si>
    <t>GUIDI ORIETTA</t>
  </si>
  <si>
    <t>CAVAZZONI ROBERTA</t>
  </si>
  <si>
    <t>RICCI LAURA</t>
  </si>
  <si>
    <t>MALPIGHI ANNAMARIA</t>
  </si>
  <si>
    <t>CONFETTI CARLA</t>
  </si>
  <si>
    <t>ente</t>
  </si>
  <si>
    <t xml:space="preserve">          33° CAMPAZ MUDNES - 20 Settembre 2009 - KM 21,560</t>
  </si>
  <si>
    <t>NARDINI SELENA</t>
  </si>
  <si>
    <t>MURATORI MASSIMO</t>
  </si>
  <si>
    <t>BORGHI EMILIO</t>
  </si>
  <si>
    <t>DI SARNO GASPARE</t>
  </si>
  <si>
    <t>MARATHON FRATTESE NAPOLI</t>
  </si>
  <si>
    <t>VIVI GILBERTO</t>
  </si>
  <si>
    <t>GUIDETTI MATTEO</t>
  </si>
  <si>
    <t>DI PALMA CIRO</t>
  </si>
  <si>
    <t>REGGIO EVENT'S</t>
  </si>
  <si>
    <t>NEGRI FABIO</t>
  </si>
  <si>
    <t>MANFRINI ANTONIO</t>
  </si>
  <si>
    <t>SAN RAFAEL</t>
  </si>
  <si>
    <t>SCANZANI PIERFRANCESCO</t>
  </si>
  <si>
    <t>RONCAGLIA MARCO</t>
  </si>
  <si>
    <t>VV FF</t>
  </si>
  <si>
    <t>SALARDI STEFANO</t>
  </si>
  <si>
    <t>AVIA PERVIA</t>
  </si>
  <si>
    <t>ROMANI FABRIZIO</t>
  </si>
  <si>
    <t>ROCCATO FABIO</t>
  </si>
  <si>
    <t>SCARPETTA GIOSAFATTE</t>
  </si>
  <si>
    <t>CASTENASO</t>
  </si>
  <si>
    <t>ROTILI ROBERTA</t>
  </si>
  <si>
    <t>GROSSI GIOVANNI</t>
  </si>
  <si>
    <t>BONIBURINI CLAUDIO</t>
  </si>
  <si>
    <t>CASINI MARCO</t>
  </si>
  <si>
    <t>LE COLLINE</t>
  </si>
  <si>
    <t>VERRI PAOLO</t>
  </si>
  <si>
    <t>RUSTICHELLI  MAURIZIO</t>
  </si>
  <si>
    <t>DELL'AQUILA CARMINE</t>
  </si>
  <si>
    <t>ORTOLANI ANGELO</t>
  </si>
  <si>
    <t>MARRI CLAUDIO</t>
  </si>
  <si>
    <t>TOGNONI PAOLO</t>
  </si>
  <si>
    <t>VIGNOCCHI GIUSEPPE</t>
  </si>
  <si>
    <t>GANASSI STEFANO</t>
  </si>
  <si>
    <t>AGAZZOTTI GIANLUCA</t>
  </si>
  <si>
    <t>BURSI STEFANO</t>
  </si>
  <si>
    <t>SARGENTI MASSIMO</t>
  </si>
  <si>
    <t>TREE TEAM ASD</t>
  </si>
  <si>
    <t>DIACCI STEFANO</t>
  </si>
  <si>
    <t>PATERLINI TEAM</t>
  </si>
  <si>
    <t>CEVOLANI MILENA</t>
  </si>
  <si>
    <t>CANOVI MARZIA</t>
  </si>
  <si>
    <t>PICCININI GABRIELLA</t>
  </si>
  <si>
    <t>CAVALIERI DANIELA</t>
  </si>
  <si>
    <t>APPIO VALERIA</t>
  </si>
  <si>
    <t>IULIANO GIUSEPPE</t>
  </si>
  <si>
    <t>GHIRALDINI ANGELO</t>
  </si>
  <si>
    <t>FRATELLANZA</t>
  </si>
  <si>
    <t>GARETTI ROBERTO</t>
  </si>
  <si>
    <t>ZANELLI MARTINO</t>
  </si>
  <si>
    <t>TOLU EMANUELE</t>
  </si>
  <si>
    <t>LUGLI SILVERIO</t>
  </si>
  <si>
    <t>CARPENITO GIACOMO</t>
  </si>
  <si>
    <t>GUALTIERI GIOVANNI</t>
  </si>
  <si>
    <t>ROSSI LUIGI</t>
  </si>
  <si>
    <t>CONSOLI MARCO</t>
  </si>
  <si>
    <t>GARUTI PAOLO</t>
  </si>
  <si>
    <t>BORGHI DAVIDE</t>
  </si>
  <si>
    <t>AMADEI ANDREA</t>
  </si>
  <si>
    <t>BONACINI FILIPPO</t>
  </si>
  <si>
    <t>PAGANELLI DAVID</t>
  </si>
  <si>
    <t>GENNARI MONICA</t>
  </si>
  <si>
    <t>RICCHETTI EUGENIA</t>
  </si>
  <si>
    <t>IOTTI PAOLA</t>
  </si>
  <si>
    <t>BACCHELLI LORENZO</t>
  </si>
  <si>
    <t>LAZZERINI ANDREA</t>
  </si>
  <si>
    <t>REALE GIUSEPPE</t>
  </si>
  <si>
    <t>IDITA BIKE</t>
  </si>
  <si>
    <t>MIRANDOLESI POD.</t>
  </si>
  <si>
    <t>1.15.08</t>
  </si>
  <si>
    <t>1.16.03</t>
  </si>
  <si>
    <t>1.19.40</t>
  </si>
  <si>
    <t>1.19.42</t>
  </si>
  <si>
    <t>1.19.46</t>
  </si>
  <si>
    <t>1.20.07</t>
  </si>
  <si>
    <t>1.20.39</t>
  </si>
  <si>
    <t>1.20.51</t>
  </si>
  <si>
    <t>1.21.43</t>
  </si>
  <si>
    <t>1.21.58</t>
  </si>
  <si>
    <t>1.22.03</t>
  </si>
  <si>
    <t>1.22.24</t>
  </si>
  <si>
    <t>1.23.09</t>
  </si>
  <si>
    <t>1.23.31</t>
  </si>
  <si>
    <t>1.23.44</t>
  </si>
  <si>
    <t>1.23.53</t>
  </si>
  <si>
    <t>1.24.33</t>
  </si>
  <si>
    <t>1.24.47</t>
  </si>
  <si>
    <t>1.24.48</t>
  </si>
  <si>
    <t>1.25.00</t>
  </si>
  <si>
    <t>1.25.19</t>
  </si>
  <si>
    <t>1.25.30</t>
  </si>
  <si>
    <t>1.25.41</t>
  </si>
  <si>
    <t>1.25.47</t>
  </si>
  <si>
    <t>1.26.24</t>
  </si>
  <si>
    <t>1.26.36</t>
  </si>
  <si>
    <t>1.26.39</t>
  </si>
  <si>
    <t>1.26.44</t>
  </si>
  <si>
    <t>1.26.48</t>
  </si>
  <si>
    <t>1.26.50</t>
  </si>
  <si>
    <t>1.26.55</t>
  </si>
  <si>
    <t>1.27.41</t>
  </si>
  <si>
    <t>1.28.16</t>
  </si>
  <si>
    <t>1.28.27</t>
  </si>
  <si>
    <t>1.28.38</t>
  </si>
  <si>
    <t>1.29.03</t>
  </si>
  <si>
    <t>1.29.14</t>
  </si>
  <si>
    <t>1.29.17</t>
  </si>
  <si>
    <t>1.29.34</t>
  </si>
  <si>
    <t>1.29.40</t>
  </si>
  <si>
    <t>1.30.17</t>
  </si>
  <si>
    <t>1.30.21</t>
  </si>
  <si>
    <t>1.30.38</t>
  </si>
  <si>
    <t>1.30.44</t>
  </si>
  <si>
    <t>1.30.45</t>
  </si>
  <si>
    <t>1.30.58</t>
  </si>
  <si>
    <t>1.31.18</t>
  </si>
  <si>
    <t>1.21.24</t>
  </si>
  <si>
    <t>1.31.27</t>
  </si>
  <si>
    <t>1.31.40</t>
  </si>
  <si>
    <t>1.32.19</t>
  </si>
  <si>
    <t>1.32.27</t>
  </si>
  <si>
    <t>1.32.29</t>
  </si>
  <si>
    <t>1.32.31</t>
  </si>
  <si>
    <t>1.32.45</t>
  </si>
  <si>
    <t>1.32.47</t>
  </si>
  <si>
    <t>1.33.17</t>
  </si>
  <si>
    <t>1.33.26</t>
  </si>
  <si>
    <t>1.33.31</t>
  </si>
  <si>
    <t>1.33.55</t>
  </si>
  <si>
    <t>1.33.59</t>
  </si>
  <si>
    <t>1.34.04</t>
  </si>
  <si>
    <t>1.34.14</t>
  </si>
  <si>
    <t>1.34.27</t>
  </si>
  <si>
    <t>1.34.46</t>
  </si>
  <si>
    <t>1.34.59</t>
  </si>
  <si>
    <t>1.35.18</t>
  </si>
  <si>
    <t>1.35.28</t>
  </si>
  <si>
    <t>1.35.21</t>
  </si>
  <si>
    <t>1.35.29</t>
  </si>
  <si>
    <t>1.35.42</t>
  </si>
  <si>
    <t>1.35.50</t>
  </si>
  <si>
    <t>1.35.55</t>
  </si>
  <si>
    <t>1.35.58</t>
  </si>
  <si>
    <t>1.35.59</t>
  </si>
  <si>
    <t>1.36.01</t>
  </si>
  <si>
    <t>1.36.02</t>
  </si>
  <si>
    <t>1.36.08</t>
  </si>
  <si>
    <t>1.36.15</t>
  </si>
  <si>
    <t>1.36.26</t>
  </si>
  <si>
    <t>1.36.31</t>
  </si>
  <si>
    <t>1.37.07</t>
  </si>
  <si>
    <t>1.37.10</t>
  </si>
  <si>
    <t>1.37.11</t>
  </si>
  <si>
    <t>1.37.16</t>
  </si>
  <si>
    <t>1.37.18</t>
  </si>
  <si>
    <t>1.38.07</t>
  </si>
  <si>
    <t>1.38.14</t>
  </si>
  <si>
    <t>1.38.21</t>
  </si>
  <si>
    <t>1.38.31</t>
  </si>
  <si>
    <t>1.38.49</t>
  </si>
  <si>
    <t>1.38.50</t>
  </si>
  <si>
    <t>1.38.52</t>
  </si>
  <si>
    <t>1.39.05</t>
  </si>
  <si>
    <t>1.39.30</t>
  </si>
  <si>
    <t>1.39.36</t>
  </si>
  <si>
    <t>1.39.46</t>
  </si>
  <si>
    <t>1.39.51</t>
  </si>
  <si>
    <t>1.39.59</t>
  </si>
  <si>
    <t>1.40.04</t>
  </si>
  <si>
    <t>1.40.12</t>
  </si>
  <si>
    <t>1.40.20</t>
  </si>
  <si>
    <t>1.40.32</t>
  </si>
  <si>
    <t>1.40.38</t>
  </si>
  <si>
    <t>1.40.45</t>
  </si>
  <si>
    <t>1.40.49</t>
  </si>
  <si>
    <t>1.40.50</t>
  </si>
  <si>
    <t>1.40.56</t>
  </si>
  <si>
    <t>1.41.05</t>
  </si>
  <si>
    <t>1.41.06</t>
  </si>
  <si>
    <t>1.41.24</t>
  </si>
  <si>
    <t>1.41.31</t>
  </si>
  <si>
    <t>1.41.35</t>
  </si>
  <si>
    <t>1.41.47</t>
  </si>
  <si>
    <t>1.41.58</t>
  </si>
  <si>
    <t>1.42.12</t>
  </si>
  <si>
    <t>1.42.20</t>
  </si>
  <si>
    <t>1.42.22</t>
  </si>
  <si>
    <t>1.42.30</t>
  </si>
  <si>
    <t>1.42.34</t>
  </si>
  <si>
    <t>1.43.02</t>
  </si>
  <si>
    <t>1.43.14</t>
  </si>
  <si>
    <t>1.43.17</t>
  </si>
  <si>
    <t>1.43.23</t>
  </si>
  <si>
    <t>1.43.29</t>
  </si>
  <si>
    <t>1.43.30</t>
  </si>
  <si>
    <t>1.43.41</t>
  </si>
  <si>
    <t>1.43.48</t>
  </si>
  <si>
    <t>1.43.50</t>
  </si>
  <si>
    <t>1.43.52</t>
  </si>
  <si>
    <t>1.44.08</t>
  </si>
  <si>
    <t>1.44.10</t>
  </si>
  <si>
    <t>1.44.15</t>
  </si>
  <si>
    <t>1.44.24</t>
  </si>
  <si>
    <t>1.44.29</t>
  </si>
  <si>
    <t>1.44.33</t>
  </si>
  <si>
    <t>1.44.35</t>
  </si>
  <si>
    <t>1.44.36</t>
  </si>
  <si>
    <t>1.44.51</t>
  </si>
  <si>
    <t>MARCHI TATIANA</t>
  </si>
  <si>
    <t>1.45.17</t>
  </si>
  <si>
    <t>1.45.25</t>
  </si>
  <si>
    <t>1.45.34</t>
  </si>
  <si>
    <t>1.45.38</t>
  </si>
  <si>
    <t>1.45.43</t>
  </si>
  <si>
    <t>1.46.01</t>
  </si>
  <si>
    <t>1.46.12</t>
  </si>
  <si>
    <t>1.46.18</t>
  </si>
  <si>
    <t>1.46.42</t>
  </si>
  <si>
    <t>1.46.43</t>
  </si>
  <si>
    <t>1.47.01</t>
  </si>
  <si>
    <t>1.47.03</t>
  </si>
  <si>
    <t>1.47.04</t>
  </si>
  <si>
    <t>1.47.07</t>
  </si>
  <si>
    <t>1.47.09</t>
  </si>
  <si>
    <t>1.47.21</t>
  </si>
  <si>
    <t>1.47.25</t>
  </si>
  <si>
    <t>1.47.26</t>
  </si>
  <si>
    <t>1.47.32</t>
  </si>
  <si>
    <t>1.48.03</t>
  </si>
  <si>
    <t>1.48.11</t>
  </si>
  <si>
    <t>1.48.16</t>
  </si>
  <si>
    <t>1.48.17</t>
  </si>
  <si>
    <t>1.48.20</t>
  </si>
  <si>
    <t>1.48.21</t>
  </si>
  <si>
    <t>1.48.33</t>
  </si>
  <si>
    <t>1.48.37</t>
  </si>
  <si>
    <t>1.48.38</t>
  </si>
  <si>
    <t>1.48.47</t>
  </si>
  <si>
    <t>1.49.00</t>
  </si>
  <si>
    <t>1.49.11</t>
  </si>
  <si>
    <t>1.49.16</t>
  </si>
  <si>
    <t>1.49.27</t>
  </si>
  <si>
    <t>1.49.29</t>
  </si>
  <si>
    <t>1.49.35</t>
  </si>
  <si>
    <t>1.49.57</t>
  </si>
  <si>
    <t>1.49.59</t>
  </si>
  <si>
    <t>1.50.21</t>
  </si>
  <si>
    <t>1.50.31</t>
  </si>
  <si>
    <t>1.50.33</t>
  </si>
  <si>
    <t>1.50.34</t>
  </si>
  <si>
    <t>1.50.35</t>
  </si>
  <si>
    <t>1.50.47</t>
  </si>
  <si>
    <t>1.50.52</t>
  </si>
  <si>
    <t>1.50.57</t>
  </si>
  <si>
    <t>1.51.01</t>
  </si>
  <si>
    <t>1.51.02</t>
  </si>
  <si>
    <t>1.51.09</t>
  </si>
  <si>
    <t>1.51.42</t>
  </si>
  <si>
    <t>1.51.55</t>
  </si>
  <si>
    <t>1.52.09</t>
  </si>
  <si>
    <t>1.52.34</t>
  </si>
  <si>
    <t>1.52.57</t>
  </si>
  <si>
    <t>1.53.08</t>
  </si>
  <si>
    <t>1.53.11</t>
  </si>
  <si>
    <t>1.53.29</t>
  </si>
  <si>
    <t>1.53.34</t>
  </si>
  <si>
    <t>1.53.39</t>
  </si>
  <si>
    <t>1.54.19</t>
  </si>
  <si>
    <t>1.54.30</t>
  </si>
  <si>
    <t>1.55.12</t>
  </si>
  <si>
    <t>1.55.23</t>
  </si>
  <si>
    <t>1.55.46</t>
  </si>
  <si>
    <t>1.55.56</t>
  </si>
  <si>
    <t>1.56.00</t>
  </si>
  <si>
    <t>1.56.05</t>
  </si>
  <si>
    <t>1.56.24</t>
  </si>
  <si>
    <t>1.56.29</t>
  </si>
  <si>
    <t>1.56.39</t>
  </si>
  <si>
    <t>1.56.42</t>
  </si>
  <si>
    <t>1.56.52</t>
  </si>
  <si>
    <t>1.56.57</t>
  </si>
  <si>
    <t>1.57.18</t>
  </si>
  <si>
    <t>1.57.25</t>
  </si>
  <si>
    <t>1.57.40</t>
  </si>
  <si>
    <t>1.57.42</t>
  </si>
  <si>
    <t>1.57.45</t>
  </si>
  <si>
    <t>1.57.57</t>
  </si>
  <si>
    <t>1.58.28</t>
  </si>
  <si>
    <t>1.58.49</t>
  </si>
  <si>
    <t>1.59.10</t>
  </si>
  <si>
    <t>2.00.12</t>
  </si>
  <si>
    <t>2.00.25</t>
  </si>
  <si>
    <t>2.00.26</t>
  </si>
  <si>
    <t>2.00.28</t>
  </si>
  <si>
    <t>2.00.43</t>
  </si>
  <si>
    <t>2.00.55</t>
  </si>
  <si>
    <t>2.01.15</t>
  </si>
  <si>
    <t>2.03.17</t>
  </si>
  <si>
    <t>2.03.31</t>
  </si>
  <si>
    <t>2.04.12</t>
  </si>
  <si>
    <t>2.04.52</t>
  </si>
  <si>
    <t>2.04.55</t>
  </si>
  <si>
    <t>2.05.23</t>
  </si>
  <si>
    <t>2.05.26</t>
  </si>
  <si>
    <t>2.07.12</t>
  </si>
  <si>
    <t>2.07.43</t>
  </si>
  <si>
    <t>2.09.08</t>
  </si>
  <si>
    <t>2.10.23</t>
  </si>
  <si>
    <t>2.13.12</t>
  </si>
  <si>
    <t>2.14.01</t>
  </si>
  <si>
    <t>2.16.32</t>
  </si>
  <si>
    <t>2.20.55</t>
  </si>
  <si>
    <t>2.21.02</t>
  </si>
  <si>
    <t>CAMPANI LORENZO</t>
  </si>
  <si>
    <t xml:space="preserve">TAUBER KARIM </t>
  </si>
  <si>
    <t>BARALDINI STEFANO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</si>
</sst>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\.mm\.ss"/>
    <numFmt numFmtId="173" formatCode="h:mm:ss;@"/>
  </numFmts>
  <fonts count="10">
    <font>
      <sz val="8"/>
      <name val="Arial"/>
      <family val="0"/>
    </font>
    <font>
      <b/>
      <sz val="8"/>
      <name val="Arial"/>
      <family val="0"/>
    </font>
    <font>
      <sz val="8"/>
      <name val="Tahoma"/>
      <family val="2"/>
    </font>
    <font>
      <sz val="14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8"/>
      <name val="Arial"/>
      <family val="2"/>
    </font>
    <font>
      <strike/>
      <sz val="8"/>
      <name val="Arial"/>
      <family val="0"/>
    </font>
    <font>
      <strike/>
      <sz val="8"/>
      <name val="Tahoma"/>
      <family val="2"/>
    </font>
    <font>
      <i/>
      <strike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73" fontId="1" fillId="2" borderId="1" xfId="0" applyNumberFormat="1" applyFont="1" applyFill="1" applyBorder="1" applyAlignment="1">
      <alignment horizontal="center" vertical="top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justify" wrapText="1"/>
    </xf>
    <xf numFmtId="0" fontId="1" fillId="2" borderId="0" xfId="0" applyFont="1" applyFill="1" applyBorder="1" applyAlignment="1">
      <alignment horizontal="center" vertical="justify" wrapText="1"/>
    </xf>
    <xf numFmtId="0" fontId="1" fillId="2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1"/>
  <sheetViews>
    <sheetView zoomScale="150" zoomScaleNormal="150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33203125" defaultRowHeight="11.25"/>
  <cols>
    <col min="1" max="1" width="9.5" style="19" bestFit="1" customWidth="1"/>
    <col min="2" max="2" width="32.33203125" style="16" customWidth="1"/>
    <col min="3" max="3" width="33.33203125" style="17" customWidth="1"/>
    <col min="4" max="4" width="8.16015625" style="20" bestFit="1" customWidth="1"/>
    <col min="5" max="5" width="10" style="18" bestFit="1" customWidth="1"/>
    <col min="6" max="16384" width="9.33203125" style="18" customWidth="1"/>
  </cols>
  <sheetData>
    <row r="1" spans="1:5" ht="10.5">
      <c r="A1" s="10" t="s">
        <v>2</v>
      </c>
      <c r="B1" s="11" t="s">
        <v>1</v>
      </c>
      <c r="C1" s="12" t="s">
        <v>3</v>
      </c>
      <c r="D1" s="13"/>
      <c r="E1" s="14" t="s">
        <v>4</v>
      </c>
    </row>
    <row r="2" spans="1:5" ht="10.5">
      <c r="A2" s="19">
        <v>1</v>
      </c>
      <c r="B2" s="15" t="s">
        <v>88</v>
      </c>
      <c r="C2" s="23" t="s">
        <v>30</v>
      </c>
      <c r="D2" s="22" t="s">
        <v>83</v>
      </c>
      <c r="E2" s="18" t="s">
        <v>6</v>
      </c>
    </row>
    <row r="3" spans="1:5" ht="10.5">
      <c r="A3" s="19">
        <v>2</v>
      </c>
      <c r="B3" s="15" t="s">
        <v>89</v>
      </c>
      <c r="C3" s="23" t="s">
        <v>31</v>
      </c>
      <c r="D3" s="22" t="s">
        <v>83</v>
      </c>
      <c r="E3" s="18" t="s">
        <v>6</v>
      </c>
    </row>
    <row r="4" spans="1:5" ht="10.5">
      <c r="A4" s="19">
        <v>3</v>
      </c>
      <c r="B4" s="15" t="s">
        <v>90</v>
      </c>
      <c r="C4" s="23" t="s">
        <v>31</v>
      </c>
      <c r="D4" s="22" t="s">
        <v>83</v>
      </c>
      <c r="E4" s="18" t="s">
        <v>6</v>
      </c>
    </row>
    <row r="5" spans="1:5" ht="10.5">
      <c r="A5" s="19">
        <v>4</v>
      </c>
      <c r="B5" s="15" t="s">
        <v>91</v>
      </c>
      <c r="C5" s="23" t="s">
        <v>32</v>
      </c>
      <c r="D5" s="22" t="s">
        <v>83</v>
      </c>
      <c r="E5" s="18" t="s">
        <v>6</v>
      </c>
    </row>
    <row r="6" spans="1:5" ht="10.5">
      <c r="A6" s="19">
        <v>5</v>
      </c>
      <c r="B6" s="15" t="s">
        <v>92</v>
      </c>
      <c r="C6" s="23" t="s">
        <v>33</v>
      </c>
      <c r="D6" s="22" t="s">
        <v>84</v>
      </c>
      <c r="E6" s="18" t="s">
        <v>6</v>
      </c>
    </row>
    <row r="7" spans="1:5" ht="10.5">
      <c r="A7" s="19">
        <v>6</v>
      </c>
      <c r="B7" s="15" t="s">
        <v>93</v>
      </c>
      <c r="C7" s="23" t="s">
        <v>33</v>
      </c>
      <c r="D7" s="22" t="s">
        <v>84</v>
      </c>
      <c r="E7" s="18" t="s">
        <v>6</v>
      </c>
    </row>
    <row r="8" spans="1:5" ht="10.5">
      <c r="A8" s="19">
        <v>7</v>
      </c>
      <c r="B8" s="15" t="s">
        <v>94</v>
      </c>
      <c r="C8" s="23" t="s">
        <v>33</v>
      </c>
      <c r="D8" s="22" t="s">
        <v>84</v>
      </c>
      <c r="E8" s="18" t="s">
        <v>6</v>
      </c>
    </row>
    <row r="9" spans="1:5" ht="10.5">
      <c r="A9" s="19">
        <v>8</v>
      </c>
      <c r="B9" s="15" t="s">
        <v>95</v>
      </c>
      <c r="C9" s="23" t="s">
        <v>33</v>
      </c>
      <c r="D9" s="22" t="s">
        <v>84</v>
      </c>
      <c r="E9" s="18" t="s">
        <v>6</v>
      </c>
    </row>
    <row r="10" spans="1:5" ht="10.5">
      <c r="A10" s="19">
        <v>9</v>
      </c>
      <c r="B10" s="15" t="s">
        <v>96</v>
      </c>
      <c r="C10" s="23" t="s">
        <v>33</v>
      </c>
      <c r="D10" s="22" t="s">
        <v>84</v>
      </c>
      <c r="E10" s="18" t="s">
        <v>6</v>
      </c>
    </row>
    <row r="11" spans="1:5" ht="10.5">
      <c r="A11" s="19">
        <v>10</v>
      </c>
      <c r="B11" s="15" t="s">
        <v>97</v>
      </c>
      <c r="C11" s="23" t="s">
        <v>33</v>
      </c>
      <c r="D11" s="22" t="s">
        <v>84</v>
      </c>
      <c r="E11" s="18" t="s">
        <v>6</v>
      </c>
    </row>
    <row r="12" spans="1:5" ht="10.5">
      <c r="A12" s="19">
        <v>11</v>
      </c>
      <c r="B12" s="15" t="s">
        <v>98</v>
      </c>
      <c r="C12" s="23" t="s">
        <v>33</v>
      </c>
      <c r="D12" s="22" t="s">
        <v>84</v>
      </c>
      <c r="E12" s="18" t="s">
        <v>6</v>
      </c>
    </row>
    <row r="13" spans="1:5" ht="10.5">
      <c r="A13" s="19">
        <v>12</v>
      </c>
      <c r="B13" s="15" t="s">
        <v>99</v>
      </c>
      <c r="C13" s="23" t="s">
        <v>34</v>
      </c>
      <c r="D13" s="22" t="s">
        <v>83</v>
      </c>
      <c r="E13" s="18" t="s">
        <v>6</v>
      </c>
    </row>
    <row r="14" spans="1:5" ht="10.5">
      <c r="A14" s="19">
        <v>13</v>
      </c>
      <c r="B14" s="15" t="s">
        <v>100</v>
      </c>
      <c r="C14" s="23" t="s">
        <v>35</v>
      </c>
      <c r="D14" s="22" t="s">
        <v>83</v>
      </c>
      <c r="E14" s="18" t="s">
        <v>6</v>
      </c>
    </row>
    <row r="15" spans="1:5" ht="10.5">
      <c r="A15" s="19">
        <v>14</v>
      </c>
      <c r="B15" s="15" t="s">
        <v>101</v>
      </c>
      <c r="C15" s="23" t="s">
        <v>35</v>
      </c>
      <c r="D15" s="22" t="s">
        <v>83</v>
      </c>
      <c r="E15" s="18" t="s">
        <v>6</v>
      </c>
    </row>
    <row r="16" spans="1:5" ht="10.5">
      <c r="A16" s="19">
        <v>15</v>
      </c>
      <c r="B16" s="15" t="s">
        <v>102</v>
      </c>
      <c r="C16" s="23" t="s">
        <v>35</v>
      </c>
      <c r="D16" s="22" t="s">
        <v>83</v>
      </c>
      <c r="E16" s="18" t="s">
        <v>6</v>
      </c>
    </row>
    <row r="17" spans="1:5" ht="10.5">
      <c r="A17" s="19">
        <v>16</v>
      </c>
      <c r="B17" s="15" t="s">
        <v>103</v>
      </c>
      <c r="C17" s="23" t="s">
        <v>35</v>
      </c>
      <c r="D17" s="22" t="s">
        <v>83</v>
      </c>
      <c r="E17" s="18" t="s">
        <v>6</v>
      </c>
    </row>
    <row r="18" spans="1:5" ht="10.5">
      <c r="A18" s="19">
        <v>17</v>
      </c>
      <c r="B18" s="15" t="s">
        <v>104</v>
      </c>
      <c r="C18" s="23" t="s">
        <v>36</v>
      </c>
      <c r="D18" s="22" t="s">
        <v>83</v>
      </c>
      <c r="E18" s="18" t="s">
        <v>6</v>
      </c>
    </row>
    <row r="19" spans="1:5" ht="10.5">
      <c r="A19" s="19">
        <v>18</v>
      </c>
      <c r="B19" s="15" t="s">
        <v>105</v>
      </c>
      <c r="C19" s="23" t="s">
        <v>37</v>
      </c>
      <c r="D19" s="22" t="s">
        <v>84</v>
      </c>
      <c r="E19" s="18" t="s">
        <v>6</v>
      </c>
    </row>
    <row r="20" spans="1:5" ht="10.5">
      <c r="A20" s="19">
        <v>19</v>
      </c>
      <c r="B20" s="15" t="s">
        <v>106</v>
      </c>
      <c r="C20" s="23" t="s">
        <v>38</v>
      </c>
      <c r="D20" s="22" t="s">
        <v>83</v>
      </c>
      <c r="E20" s="18" t="s">
        <v>6</v>
      </c>
    </row>
    <row r="21" spans="1:5" ht="10.5">
      <c r="A21" s="19">
        <v>20</v>
      </c>
      <c r="B21" s="15" t="s">
        <v>107</v>
      </c>
      <c r="C21" s="23" t="s">
        <v>39</v>
      </c>
      <c r="D21" s="22" t="s">
        <v>83</v>
      </c>
      <c r="E21" s="18" t="s">
        <v>6</v>
      </c>
    </row>
    <row r="22" spans="1:5" ht="10.5">
      <c r="A22" s="19">
        <v>21</v>
      </c>
      <c r="B22" s="15" t="s">
        <v>108</v>
      </c>
      <c r="C22" s="23" t="s">
        <v>39</v>
      </c>
      <c r="D22" s="22" t="s">
        <v>83</v>
      </c>
      <c r="E22" s="18" t="s">
        <v>6</v>
      </c>
    </row>
    <row r="23" spans="1:5" ht="10.5">
      <c r="A23" s="19">
        <v>22</v>
      </c>
      <c r="B23" s="15" t="s">
        <v>109</v>
      </c>
      <c r="C23" s="23" t="s">
        <v>39</v>
      </c>
      <c r="D23" s="22" t="s">
        <v>83</v>
      </c>
      <c r="E23" s="18" t="s">
        <v>6</v>
      </c>
    </row>
    <row r="24" spans="1:5" ht="10.5">
      <c r="A24" s="19">
        <v>23</v>
      </c>
      <c r="B24" s="15" t="s">
        <v>110</v>
      </c>
      <c r="C24" s="23" t="s">
        <v>39</v>
      </c>
      <c r="D24" s="22" t="s">
        <v>83</v>
      </c>
      <c r="E24" s="18" t="s">
        <v>6</v>
      </c>
    </row>
    <row r="25" spans="1:5" ht="10.5">
      <c r="A25" s="19">
        <v>24</v>
      </c>
      <c r="B25" s="15" t="s">
        <v>111</v>
      </c>
      <c r="C25" s="23" t="s">
        <v>39</v>
      </c>
      <c r="D25" s="22" t="s">
        <v>83</v>
      </c>
      <c r="E25" s="18" t="s">
        <v>6</v>
      </c>
    </row>
    <row r="26" spans="1:5" ht="10.5">
      <c r="A26" s="19">
        <v>25</v>
      </c>
      <c r="B26" s="15" t="s">
        <v>112</v>
      </c>
      <c r="C26" s="23" t="s">
        <v>39</v>
      </c>
      <c r="D26" s="22" t="s">
        <v>83</v>
      </c>
      <c r="E26" s="18" t="s">
        <v>6</v>
      </c>
    </row>
    <row r="27" spans="1:5" ht="10.5">
      <c r="A27" s="19">
        <v>26</v>
      </c>
      <c r="B27" s="15" t="s">
        <v>113</v>
      </c>
      <c r="C27" s="23" t="s">
        <v>39</v>
      </c>
      <c r="D27" s="22" t="s">
        <v>83</v>
      </c>
      <c r="E27" s="18" t="s">
        <v>6</v>
      </c>
    </row>
    <row r="28" spans="1:5" ht="10.5">
      <c r="A28" s="19">
        <v>27</v>
      </c>
      <c r="B28" s="15" t="s">
        <v>114</v>
      </c>
      <c r="C28" s="23" t="s">
        <v>39</v>
      </c>
      <c r="D28" s="22" t="s">
        <v>83</v>
      </c>
      <c r="E28" s="18" t="s">
        <v>6</v>
      </c>
    </row>
    <row r="29" spans="1:5" ht="10.5">
      <c r="A29" s="19">
        <v>28</v>
      </c>
      <c r="B29" s="15" t="s">
        <v>115</v>
      </c>
      <c r="C29" s="23" t="s">
        <v>426</v>
      </c>
      <c r="D29" s="22" t="s">
        <v>83</v>
      </c>
      <c r="E29" s="18" t="s">
        <v>6</v>
      </c>
    </row>
    <row r="30" spans="1:5" ht="10.5">
      <c r="A30" s="19">
        <v>29</v>
      </c>
      <c r="B30" s="15" t="s">
        <v>116</v>
      </c>
      <c r="C30" s="23" t="s">
        <v>426</v>
      </c>
      <c r="D30" s="22" t="s">
        <v>83</v>
      </c>
      <c r="E30" s="18" t="s">
        <v>6</v>
      </c>
    </row>
    <row r="31" spans="1:5" ht="10.5">
      <c r="A31" s="19">
        <v>30</v>
      </c>
      <c r="B31" s="15" t="s">
        <v>117</v>
      </c>
      <c r="C31" s="23" t="s">
        <v>40</v>
      </c>
      <c r="D31" s="22" t="s">
        <v>84</v>
      </c>
      <c r="E31" s="18" t="s">
        <v>6</v>
      </c>
    </row>
    <row r="32" spans="1:5" ht="10.5">
      <c r="A32" s="19">
        <v>31</v>
      </c>
      <c r="B32" s="15" t="s">
        <v>118</v>
      </c>
      <c r="C32" s="23" t="s">
        <v>41</v>
      </c>
      <c r="D32" s="22" t="s">
        <v>85</v>
      </c>
      <c r="E32" s="18" t="s">
        <v>6</v>
      </c>
    </row>
    <row r="33" spans="1:5" ht="10.5">
      <c r="A33" s="19">
        <v>32</v>
      </c>
      <c r="B33" s="15" t="s">
        <v>119</v>
      </c>
      <c r="C33" s="23" t="s">
        <v>41</v>
      </c>
      <c r="D33" s="22" t="s">
        <v>85</v>
      </c>
      <c r="E33" s="18" t="s">
        <v>6</v>
      </c>
    </row>
    <row r="34" spans="1:5" ht="10.5">
      <c r="A34" s="19">
        <v>33</v>
      </c>
      <c r="B34" s="15" t="s">
        <v>120</v>
      </c>
      <c r="C34" s="23" t="s">
        <v>41</v>
      </c>
      <c r="D34" s="22" t="s">
        <v>85</v>
      </c>
      <c r="E34" s="18" t="s">
        <v>6</v>
      </c>
    </row>
    <row r="35" spans="1:5" ht="10.5">
      <c r="A35" s="19">
        <v>34</v>
      </c>
      <c r="B35" s="15" t="s">
        <v>121</v>
      </c>
      <c r="C35" s="23" t="s">
        <v>41</v>
      </c>
      <c r="D35" s="22" t="s">
        <v>85</v>
      </c>
      <c r="E35" s="18" t="s">
        <v>6</v>
      </c>
    </row>
    <row r="36" spans="1:5" ht="10.5">
      <c r="A36" s="19">
        <v>35</v>
      </c>
      <c r="B36" s="15" t="s">
        <v>122</v>
      </c>
      <c r="C36" s="23" t="s">
        <v>41</v>
      </c>
      <c r="D36" s="22" t="s">
        <v>85</v>
      </c>
      <c r="E36" s="18" t="s">
        <v>6</v>
      </c>
    </row>
    <row r="37" spans="1:5" ht="10.5">
      <c r="A37" s="19">
        <v>36</v>
      </c>
      <c r="B37" s="15" t="s">
        <v>123</v>
      </c>
      <c r="C37" s="23" t="s">
        <v>41</v>
      </c>
      <c r="D37" s="22" t="s">
        <v>85</v>
      </c>
      <c r="E37" s="18" t="s">
        <v>6</v>
      </c>
    </row>
    <row r="38" spans="1:5" ht="10.5">
      <c r="A38" s="19">
        <v>37</v>
      </c>
      <c r="B38" s="15" t="s">
        <v>124</v>
      </c>
      <c r="C38" s="23" t="s">
        <v>41</v>
      </c>
      <c r="D38" s="22" t="s">
        <v>85</v>
      </c>
      <c r="E38" s="18" t="s">
        <v>6</v>
      </c>
    </row>
    <row r="39" spans="1:5" ht="10.5">
      <c r="A39" s="19">
        <v>38</v>
      </c>
      <c r="B39" s="15" t="s">
        <v>125</v>
      </c>
      <c r="C39" s="23" t="s">
        <v>41</v>
      </c>
      <c r="D39" s="22" t="s">
        <v>84</v>
      </c>
      <c r="E39" s="18" t="s">
        <v>6</v>
      </c>
    </row>
    <row r="40" spans="1:5" ht="10.5">
      <c r="A40" s="19">
        <v>39</v>
      </c>
      <c r="B40" s="15" t="s">
        <v>126</v>
      </c>
      <c r="C40" s="23" t="s">
        <v>42</v>
      </c>
      <c r="D40" s="22" t="s">
        <v>86</v>
      </c>
      <c r="E40" s="18" t="s">
        <v>6</v>
      </c>
    </row>
    <row r="41" spans="1:5" ht="10.5">
      <c r="A41" s="19">
        <v>40</v>
      </c>
      <c r="B41" s="15" t="s">
        <v>127</v>
      </c>
      <c r="C41" s="23" t="s">
        <v>43</v>
      </c>
      <c r="D41" s="22" t="s">
        <v>83</v>
      </c>
      <c r="E41" s="18" t="s">
        <v>6</v>
      </c>
    </row>
    <row r="42" spans="1:5" ht="10.5">
      <c r="A42" s="19">
        <v>41</v>
      </c>
      <c r="B42" s="15" t="s">
        <v>129</v>
      </c>
      <c r="C42" s="23" t="s">
        <v>45</v>
      </c>
      <c r="D42" s="22" t="s">
        <v>83</v>
      </c>
      <c r="E42" s="18" t="s">
        <v>6</v>
      </c>
    </row>
    <row r="43" spans="1:5" ht="10.5">
      <c r="A43" s="19">
        <v>42</v>
      </c>
      <c r="B43" s="15" t="s">
        <v>128</v>
      </c>
      <c r="C43" s="23" t="s">
        <v>44</v>
      </c>
      <c r="D43" s="22" t="s">
        <v>84</v>
      </c>
      <c r="E43" s="18" t="s">
        <v>6</v>
      </c>
    </row>
    <row r="44" spans="1:5" ht="10.5">
      <c r="A44" s="19">
        <v>43</v>
      </c>
      <c r="B44" s="15" t="s">
        <v>130</v>
      </c>
      <c r="C44" s="23" t="s">
        <v>45</v>
      </c>
      <c r="D44" s="22" t="s">
        <v>83</v>
      </c>
      <c r="E44" s="18" t="s">
        <v>6</v>
      </c>
    </row>
    <row r="45" spans="1:5" ht="10.5">
      <c r="A45" s="19">
        <v>44</v>
      </c>
      <c r="B45" s="15" t="s">
        <v>131</v>
      </c>
      <c r="C45" s="23" t="s">
        <v>45</v>
      </c>
      <c r="D45" s="22" t="s">
        <v>83</v>
      </c>
      <c r="E45" s="18" t="s">
        <v>6</v>
      </c>
    </row>
    <row r="46" spans="1:5" ht="10.5">
      <c r="A46" s="19">
        <v>45</v>
      </c>
      <c r="B46" s="15" t="s">
        <v>132</v>
      </c>
      <c r="C46" s="23" t="s">
        <v>45</v>
      </c>
      <c r="D46" s="22" t="s">
        <v>83</v>
      </c>
      <c r="E46" s="18" t="s">
        <v>6</v>
      </c>
    </row>
    <row r="47" spans="1:5" ht="10.5">
      <c r="A47" s="19">
        <v>46</v>
      </c>
      <c r="B47" s="15" t="s">
        <v>133</v>
      </c>
      <c r="C47" s="23" t="s">
        <v>45</v>
      </c>
      <c r="D47" s="22" t="s">
        <v>83</v>
      </c>
      <c r="E47" s="18" t="s">
        <v>6</v>
      </c>
    </row>
    <row r="48" spans="1:5" ht="10.5">
      <c r="A48" s="19">
        <v>47</v>
      </c>
      <c r="B48" s="15" t="s">
        <v>134</v>
      </c>
      <c r="C48" s="23" t="s">
        <v>45</v>
      </c>
      <c r="D48" s="22" t="s">
        <v>83</v>
      </c>
      <c r="E48" s="18" t="s">
        <v>6</v>
      </c>
    </row>
    <row r="49" spans="1:5" ht="10.5">
      <c r="A49" s="19">
        <v>48</v>
      </c>
      <c r="B49" s="15" t="s">
        <v>135</v>
      </c>
      <c r="C49" s="23" t="s">
        <v>425</v>
      </c>
      <c r="D49" s="22" t="s">
        <v>83</v>
      </c>
      <c r="E49" s="18" t="s">
        <v>6</v>
      </c>
    </row>
    <row r="50" spans="1:5" ht="10.5">
      <c r="A50" s="19">
        <v>49</v>
      </c>
      <c r="B50" s="15" t="s">
        <v>673</v>
      </c>
      <c r="C50" s="23" t="s">
        <v>405</v>
      </c>
      <c r="D50" s="22" t="s">
        <v>84</v>
      </c>
      <c r="E50" s="18" t="s">
        <v>6</v>
      </c>
    </row>
    <row r="51" spans="1:5" ht="10.5">
      <c r="A51" s="19">
        <v>50</v>
      </c>
      <c r="B51" s="15" t="s">
        <v>136</v>
      </c>
      <c r="C51" s="23" t="s">
        <v>46</v>
      </c>
      <c r="D51" s="22" t="s">
        <v>86</v>
      </c>
      <c r="E51" s="18" t="s">
        <v>6</v>
      </c>
    </row>
    <row r="52" spans="1:5" ht="10.5">
      <c r="A52" s="19">
        <v>51</v>
      </c>
      <c r="B52" s="15" t="s">
        <v>137</v>
      </c>
      <c r="C52" s="23" t="s">
        <v>46</v>
      </c>
      <c r="D52" s="22" t="s">
        <v>86</v>
      </c>
      <c r="E52" s="18" t="s">
        <v>6</v>
      </c>
    </row>
    <row r="53" spans="1:5" ht="10.5">
      <c r="A53" s="19">
        <v>52</v>
      </c>
      <c r="B53" s="15" t="s">
        <v>138</v>
      </c>
      <c r="C53" s="23" t="s">
        <v>47</v>
      </c>
      <c r="D53" s="22" t="s">
        <v>84</v>
      </c>
      <c r="E53" s="18" t="s">
        <v>6</v>
      </c>
    </row>
    <row r="54" spans="1:5" ht="10.5">
      <c r="A54" s="19">
        <v>53</v>
      </c>
      <c r="B54" s="15" t="s">
        <v>139</v>
      </c>
      <c r="C54" s="23" t="s">
        <v>47</v>
      </c>
      <c r="D54" s="22" t="s">
        <v>86</v>
      </c>
      <c r="E54" s="18" t="s">
        <v>6</v>
      </c>
    </row>
    <row r="55" spans="1:5" ht="10.5">
      <c r="A55" s="19">
        <v>54</v>
      </c>
      <c r="B55" s="15" t="s">
        <v>140</v>
      </c>
      <c r="C55" s="23" t="s">
        <v>48</v>
      </c>
      <c r="D55" s="22" t="s">
        <v>83</v>
      </c>
      <c r="E55" s="18" t="s">
        <v>6</v>
      </c>
    </row>
    <row r="56" spans="1:5" ht="10.5">
      <c r="A56" s="19">
        <v>55</v>
      </c>
      <c r="B56" s="15" t="s">
        <v>141</v>
      </c>
      <c r="C56" s="23" t="s">
        <v>48</v>
      </c>
      <c r="D56" s="22" t="s">
        <v>83</v>
      </c>
      <c r="E56" s="18" t="s">
        <v>6</v>
      </c>
    </row>
    <row r="57" spans="1:5" ht="10.5">
      <c r="A57" s="19">
        <v>56</v>
      </c>
      <c r="B57" s="15" t="s">
        <v>142</v>
      </c>
      <c r="C57" s="23" t="s">
        <v>48</v>
      </c>
      <c r="D57" s="22" t="s">
        <v>83</v>
      </c>
      <c r="E57" s="18" t="s">
        <v>6</v>
      </c>
    </row>
    <row r="58" spans="1:5" ht="10.5">
      <c r="A58" s="19">
        <v>57</v>
      </c>
      <c r="B58" s="15" t="s">
        <v>143</v>
      </c>
      <c r="C58" s="23" t="s">
        <v>48</v>
      </c>
      <c r="D58" s="22" t="s">
        <v>83</v>
      </c>
      <c r="E58" s="18" t="s">
        <v>6</v>
      </c>
    </row>
    <row r="59" spans="1:5" ht="10.5">
      <c r="A59" s="19">
        <v>58</v>
      </c>
      <c r="B59" s="15" t="s">
        <v>144</v>
      </c>
      <c r="C59" s="23" t="s">
        <v>49</v>
      </c>
      <c r="D59" s="22" t="s">
        <v>83</v>
      </c>
      <c r="E59" s="18" t="s">
        <v>6</v>
      </c>
    </row>
    <row r="60" spans="1:5" ht="10.5">
      <c r="A60" s="19">
        <v>59</v>
      </c>
      <c r="B60" s="15" t="s">
        <v>145</v>
      </c>
      <c r="C60" s="23" t="s">
        <v>49</v>
      </c>
      <c r="D60" s="22" t="s">
        <v>83</v>
      </c>
      <c r="E60" s="18" t="s">
        <v>6</v>
      </c>
    </row>
    <row r="61" spans="1:5" ht="10.5">
      <c r="A61" s="19">
        <v>60</v>
      </c>
      <c r="B61" s="15" t="s">
        <v>146</v>
      </c>
      <c r="C61" s="23" t="s">
        <v>49</v>
      </c>
      <c r="D61" s="22" t="s">
        <v>83</v>
      </c>
      <c r="E61" s="18" t="s">
        <v>6</v>
      </c>
    </row>
    <row r="62" spans="1:5" ht="10.5">
      <c r="A62" s="19">
        <v>61</v>
      </c>
      <c r="B62" s="15" t="s">
        <v>147</v>
      </c>
      <c r="C62" s="23" t="s">
        <v>49</v>
      </c>
      <c r="D62" s="22" t="s">
        <v>83</v>
      </c>
      <c r="E62" s="18" t="s">
        <v>6</v>
      </c>
    </row>
    <row r="63" spans="1:5" ht="10.5">
      <c r="A63" s="19">
        <v>62</v>
      </c>
      <c r="B63" s="15" t="s">
        <v>148</v>
      </c>
      <c r="C63" s="23" t="s">
        <v>49</v>
      </c>
      <c r="D63" s="22" t="s">
        <v>83</v>
      </c>
      <c r="E63" s="18" t="s">
        <v>6</v>
      </c>
    </row>
    <row r="64" spans="1:5" ht="10.5">
      <c r="A64" s="19">
        <v>63</v>
      </c>
      <c r="B64" s="15" t="s">
        <v>149</v>
      </c>
      <c r="C64" s="23" t="s">
        <v>49</v>
      </c>
      <c r="D64" s="22" t="s">
        <v>83</v>
      </c>
      <c r="E64" s="18" t="s">
        <v>6</v>
      </c>
    </row>
    <row r="65" spans="1:5" ht="10.5">
      <c r="A65" s="19">
        <v>64</v>
      </c>
      <c r="B65" s="15" t="s">
        <v>150</v>
      </c>
      <c r="C65" s="23" t="s">
        <v>49</v>
      </c>
      <c r="D65" s="22" t="s">
        <v>83</v>
      </c>
      <c r="E65" s="18" t="s">
        <v>6</v>
      </c>
    </row>
    <row r="66" spans="1:5" ht="10.5">
      <c r="A66" s="19">
        <v>65</v>
      </c>
      <c r="B66" s="15" t="s">
        <v>151</v>
      </c>
      <c r="C66" s="23" t="s">
        <v>49</v>
      </c>
      <c r="D66" s="22" t="s">
        <v>83</v>
      </c>
      <c r="E66" s="18" t="s">
        <v>6</v>
      </c>
    </row>
    <row r="67" spans="1:5" ht="10.5">
      <c r="A67" s="19">
        <v>66</v>
      </c>
      <c r="B67" s="15" t="s">
        <v>152</v>
      </c>
      <c r="C67" s="23" t="s">
        <v>49</v>
      </c>
      <c r="D67" s="22" t="s">
        <v>83</v>
      </c>
      <c r="E67" s="18" t="s">
        <v>6</v>
      </c>
    </row>
    <row r="68" spans="1:5" ht="10.5">
      <c r="A68" s="19">
        <v>67</v>
      </c>
      <c r="B68" s="15" t="s">
        <v>153</v>
      </c>
      <c r="C68" s="23" t="s">
        <v>49</v>
      </c>
      <c r="D68" s="22" t="s">
        <v>83</v>
      </c>
      <c r="E68" s="18" t="s">
        <v>6</v>
      </c>
    </row>
    <row r="69" spans="1:5" ht="10.5">
      <c r="A69" s="19">
        <v>68</v>
      </c>
      <c r="B69" s="15" t="s">
        <v>155</v>
      </c>
      <c r="C69" s="23" t="s">
        <v>34</v>
      </c>
      <c r="D69" s="22" t="s">
        <v>84</v>
      </c>
      <c r="E69" s="18" t="s">
        <v>6</v>
      </c>
    </row>
    <row r="70" spans="1:5" ht="10.5">
      <c r="A70" s="19">
        <v>69</v>
      </c>
      <c r="B70" s="15" t="s">
        <v>154</v>
      </c>
      <c r="C70" s="23" t="s">
        <v>34</v>
      </c>
      <c r="D70" s="22" t="s">
        <v>83</v>
      </c>
      <c r="E70" s="18" t="s">
        <v>6</v>
      </c>
    </row>
    <row r="71" spans="1:5" ht="10.5">
      <c r="A71" s="19">
        <v>70</v>
      </c>
      <c r="B71" s="15" t="s">
        <v>156</v>
      </c>
      <c r="C71" s="23" t="s">
        <v>34</v>
      </c>
      <c r="D71" s="22" t="s">
        <v>84</v>
      </c>
      <c r="E71" s="18" t="s">
        <v>6</v>
      </c>
    </row>
    <row r="72" spans="1:5" ht="10.5">
      <c r="A72" s="19">
        <v>71</v>
      </c>
      <c r="B72" s="15" t="s">
        <v>157</v>
      </c>
      <c r="C72" s="23" t="s">
        <v>34</v>
      </c>
      <c r="D72" s="22" t="s">
        <v>84</v>
      </c>
      <c r="E72" s="18" t="s">
        <v>6</v>
      </c>
    </row>
    <row r="73" spans="1:5" ht="10.5">
      <c r="A73" s="19">
        <v>72</v>
      </c>
      <c r="B73" s="15" t="s">
        <v>158</v>
      </c>
      <c r="C73" s="23" t="s">
        <v>50</v>
      </c>
      <c r="D73" s="22" t="s">
        <v>84</v>
      </c>
      <c r="E73" s="18" t="s">
        <v>6</v>
      </c>
    </row>
    <row r="74" spans="1:5" ht="10.5">
      <c r="A74" s="19">
        <v>73</v>
      </c>
      <c r="B74" s="15" t="s">
        <v>159</v>
      </c>
      <c r="C74" s="23" t="s">
        <v>50</v>
      </c>
      <c r="D74" s="22" t="s">
        <v>85</v>
      </c>
      <c r="E74" s="18" t="s">
        <v>6</v>
      </c>
    </row>
    <row r="75" spans="1:5" ht="10.5">
      <c r="A75" s="19">
        <v>74</v>
      </c>
      <c r="B75" s="15" t="s">
        <v>160</v>
      </c>
      <c r="C75" s="23" t="s">
        <v>50</v>
      </c>
      <c r="D75" s="22" t="s">
        <v>85</v>
      </c>
      <c r="E75" s="18" t="s">
        <v>6</v>
      </c>
    </row>
    <row r="76" spans="1:5" ht="10.5">
      <c r="A76" s="19">
        <v>75</v>
      </c>
      <c r="B76" s="15" t="s">
        <v>161</v>
      </c>
      <c r="C76" s="23" t="s">
        <v>50</v>
      </c>
      <c r="D76" s="22" t="s">
        <v>85</v>
      </c>
      <c r="E76" s="18" t="s">
        <v>6</v>
      </c>
    </row>
    <row r="77" spans="1:5" ht="10.5">
      <c r="A77" s="19">
        <v>76</v>
      </c>
      <c r="B77" s="15" t="s">
        <v>162</v>
      </c>
      <c r="C77" s="23" t="s">
        <v>50</v>
      </c>
      <c r="D77" s="22" t="s">
        <v>85</v>
      </c>
      <c r="E77" s="18" t="s">
        <v>6</v>
      </c>
    </row>
    <row r="78" spans="1:5" ht="10.5">
      <c r="A78" s="19">
        <v>77</v>
      </c>
      <c r="B78" s="15" t="s">
        <v>163</v>
      </c>
      <c r="C78" s="23" t="s">
        <v>50</v>
      </c>
      <c r="D78" s="22"/>
      <c r="E78" s="18" t="s">
        <v>6</v>
      </c>
    </row>
    <row r="79" spans="1:5" ht="10.5">
      <c r="A79" s="19">
        <v>78</v>
      </c>
      <c r="B79" s="15" t="s">
        <v>164</v>
      </c>
      <c r="C79" s="23" t="s">
        <v>51</v>
      </c>
      <c r="D79" s="22" t="s">
        <v>84</v>
      </c>
      <c r="E79" s="18" t="s">
        <v>6</v>
      </c>
    </row>
    <row r="80" spans="1:5" ht="10.5">
      <c r="A80" s="19">
        <v>79</v>
      </c>
      <c r="B80" s="15" t="s">
        <v>165</v>
      </c>
      <c r="C80" s="23" t="s">
        <v>51</v>
      </c>
      <c r="D80" s="22" t="s">
        <v>83</v>
      </c>
      <c r="E80" s="18" t="s">
        <v>6</v>
      </c>
    </row>
    <row r="81" spans="1:5" ht="10.5">
      <c r="A81" s="19">
        <v>80</v>
      </c>
      <c r="B81" s="15" t="s">
        <v>166</v>
      </c>
      <c r="C81" s="23" t="s">
        <v>51</v>
      </c>
      <c r="D81" s="22" t="s">
        <v>83</v>
      </c>
      <c r="E81" s="18" t="s">
        <v>6</v>
      </c>
    </row>
    <row r="82" spans="1:5" ht="10.5">
      <c r="A82" s="19">
        <v>81</v>
      </c>
      <c r="B82" s="15" t="s">
        <v>167</v>
      </c>
      <c r="C82" s="23" t="s">
        <v>51</v>
      </c>
      <c r="D82" s="22" t="s">
        <v>84</v>
      </c>
      <c r="E82" s="18" t="s">
        <v>6</v>
      </c>
    </row>
    <row r="83" spans="1:5" ht="10.5">
      <c r="A83" s="19">
        <v>82</v>
      </c>
      <c r="B83" s="15" t="s">
        <v>168</v>
      </c>
      <c r="C83" s="23" t="s">
        <v>51</v>
      </c>
      <c r="D83" s="22" t="s">
        <v>83</v>
      </c>
      <c r="E83" s="18" t="s">
        <v>6</v>
      </c>
    </row>
    <row r="84" spans="1:5" ht="10.5">
      <c r="A84" s="19">
        <v>83</v>
      </c>
      <c r="B84" s="15" t="s">
        <v>169</v>
      </c>
      <c r="C84" s="23" t="s">
        <v>52</v>
      </c>
      <c r="D84" s="22" t="s">
        <v>85</v>
      </c>
      <c r="E84" s="18" t="s">
        <v>6</v>
      </c>
    </row>
    <row r="85" spans="1:5" ht="10.5">
      <c r="A85" s="19">
        <v>84</v>
      </c>
      <c r="B85" s="15" t="s">
        <v>170</v>
      </c>
      <c r="C85" s="23" t="s">
        <v>52</v>
      </c>
      <c r="D85" s="22" t="s">
        <v>85</v>
      </c>
      <c r="E85" s="18" t="s">
        <v>6</v>
      </c>
    </row>
    <row r="86" spans="1:5" ht="10.5">
      <c r="A86" s="19">
        <v>85</v>
      </c>
      <c r="B86" s="15" t="s">
        <v>171</v>
      </c>
      <c r="C86" s="23" t="s">
        <v>52</v>
      </c>
      <c r="D86" s="22" t="s">
        <v>85</v>
      </c>
      <c r="E86" s="18" t="s">
        <v>6</v>
      </c>
    </row>
    <row r="87" spans="1:5" ht="10.5">
      <c r="A87" s="19">
        <v>86</v>
      </c>
      <c r="B87" s="15" t="s">
        <v>172</v>
      </c>
      <c r="C87" s="23" t="s">
        <v>52</v>
      </c>
      <c r="D87" s="22" t="s">
        <v>85</v>
      </c>
      <c r="E87" s="18" t="s">
        <v>6</v>
      </c>
    </row>
    <row r="88" spans="1:5" ht="10.5">
      <c r="A88" s="19">
        <v>87</v>
      </c>
      <c r="B88" s="15" t="s">
        <v>173</v>
      </c>
      <c r="C88" s="23" t="s">
        <v>53</v>
      </c>
      <c r="D88" s="22" t="s">
        <v>83</v>
      </c>
      <c r="E88" s="18" t="s">
        <v>6</v>
      </c>
    </row>
    <row r="89" spans="1:5" ht="10.5">
      <c r="A89" s="19">
        <v>88</v>
      </c>
      <c r="B89" s="15" t="s">
        <v>174</v>
      </c>
      <c r="C89" s="23" t="s">
        <v>53</v>
      </c>
      <c r="D89" s="22" t="s">
        <v>83</v>
      </c>
      <c r="E89" s="18" t="s">
        <v>6</v>
      </c>
    </row>
    <row r="90" spans="1:5" ht="10.5">
      <c r="A90" s="19">
        <v>89</v>
      </c>
      <c r="B90" s="15" t="s">
        <v>175</v>
      </c>
      <c r="C90" s="23" t="s">
        <v>53</v>
      </c>
      <c r="D90" s="22" t="s">
        <v>84</v>
      </c>
      <c r="E90" s="18" t="s">
        <v>6</v>
      </c>
    </row>
    <row r="91" spans="1:5" ht="10.5">
      <c r="A91" s="19">
        <v>90</v>
      </c>
      <c r="B91" s="15" t="s">
        <v>176</v>
      </c>
      <c r="C91" s="23" t="s">
        <v>54</v>
      </c>
      <c r="D91" s="22" t="s">
        <v>84</v>
      </c>
      <c r="E91" s="18" t="s">
        <v>6</v>
      </c>
    </row>
    <row r="92" spans="1:5" ht="10.5">
      <c r="A92" s="19">
        <v>91</v>
      </c>
      <c r="B92" s="15" t="s">
        <v>177</v>
      </c>
      <c r="C92" s="23" t="s">
        <v>54</v>
      </c>
      <c r="D92" s="22" t="s">
        <v>84</v>
      </c>
      <c r="E92" s="18" t="s">
        <v>6</v>
      </c>
    </row>
    <row r="93" spans="1:5" ht="10.5">
      <c r="A93" s="19">
        <v>92</v>
      </c>
      <c r="B93" s="15" t="s">
        <v>178</v>
      </c>
      <c r="C93" s="23" t="s">
        <v>54</v>
      </c>
      <c r="D93" s="22" t="s">
        <v>84</v>
      </c>
      <c r="E93" s="18" t="s">
        <v>6</v>
      </c>
    </row>
    <row r="94" spans="1:5" ht="10.5">
      <c r="A94" s="19">
        <v>93</v>
      </c>
      <c r="B94" s="15" t="s">
        <v>179</v>
      </c>
      <c r="C94" s="23" t="s">
        <v>54</v>
      </c>
      <c r="D94" s="22" t="s">
        <v>87</v>
      </c>
      <c r="E94" s="18" t="s">
        <v>6</v>
      </c>
    </row>
    <row r="95" spans="1:5" ht="10.5">
      <c r="A95" s="19">
        <v>94</v>
      </c>
      <c r="B95" s="15" t="s">
        <v>180</v>
      </c>
      <c r="C95" s="23" t="s">
        <v>55</v>
      </c>
      <c r="D95" s="22" t="s">
        <v>83</v>
      </c>
      <c r="E95" s="18" t="s">
        <v>6</v>
      </c>
    </row>
    <row r="96" spans="1:5" ht="10.5">
      <c r="A96" s="19">
        <v>95</v>
      </c>
      <c r="B96" s="15" t="s">
        <v>181</v>
      </c>
      <c r="C96" s="23" t="s">
        <v>56</v>
      </c>
      <c r="D96" s="22" t="s">
        <v>84</v>
      </c>
      <c r="E96" s="18" t="s">
        <v>6</v>
      </c>
    </row>
    <row r="97" spans="1:5" ht="10.5">
      <c r="A97" s="19">
        <v>96</v>
      </c>
      <c r="B97" s="15" t="s">
        <v>182</v>
      </c>
      <c r="C97" s="23" t="s">
        <v>56</v>
      </c>
      <c r="D97" s="22" t="s">
        <v>84</v>
      </c>
      <c r="E97" s="18" t="s">
        <v>6</v>
      </c>
    </row>
    <row r="98" spans="1:5" ht="10.5">
      <c r="A98" s="19">
        <v>97</v>
      </c>
      <c r="B98" s="15" t="s">
        <v>183</v>
      </c>
      <c r="C98" s="23" t="s">
        <v>56</v>
      </c>
      <c r="D98" s="22" t="s">
        <v>84</v>
      </c>
      <c r="E98" s="18" t="s">
        <v>6</v>
      </c>
    </row>
    <row r="99" spans="1:5" ht="10.5">
      <c r="A99" s="19">
        <v>98</v>
      </c>
      <c r="B99" s="15" t="s">
        <v>184</v>
      </c>
      <c r="C99" s="23" t="s">
        <v>56</v>
      </c>
      <c r="D99" s="22" t="s">
        <v>84</v>
      </c>
      <c r="E99" s="18" t="s">
        <v>6</v>
      </c>
    </row>
    <row r="100" spans="1:5" ht="10.5">
      <c r="A100" s="19">
        <v>99</v>
      </c>
      <c r="B100" s="15" t="s">
        <v>185</v>
      </c>
      <c r="C100" s="23" t="s">
        <v>56</v>
      </c>
      <c r="D100" s="22" t="s">
        <v>84</v>
      </c>
      <c r="E100" s="18" t="s">
        <v>6</v>
      </c>
    </row>
    <row r="101" spans="1:5" ht="10.5">
      <c r="A101" s="19">
        <v>100</v>
      </c>
      <c r="B101" s="15" t="s">
        <v>186</v>
      </c>
      <c r="C101" s="23" t="s">
        <v>56</v>
      </c>
      <c r="D101" s="22" t="s">
        <v>84</v>
      </c>
      <c r="E101" s="18" t="s">
        <v>6</v>
      </c>
    </row>
    <row r="102" spans="1:5" ht="10.5">
      <c r="A102" s="19">
        <v>101</v>
      </c>
      <c r="B102" s="15" t="s">
        <v>187</v>
      </c>
      <c r="C102" s="23" t="s">
        <v>56</v>
      </c>
      <c r="D102" s="22" t="s">
        <v>85</v>
      </c>
      <c r="E102" s="18" t="s">
        <v>6</v>
      </c>
    </row>
    <row r="103" spans="1:5" ht="10.5">
      <c r="A103" s="19">
        <v>102</v>
      </c>
      <c r="B103" s="15" t="s">
        <v>188</v>
      </c>
      <c r="C103" s="23" t="s">
        <v>56</v>
      </c>
      <c r="D103" s="22" t="s">
        <v>84</v>
      </c>
      <c r="E103" s="18" t="s">
        <v>6</v>
      </c>
    </row>
    <row r="104" spans="1:5" ht="10.5">
      <c r="A104" s="19">
        <v>103</v>
      </c>
      <c r="B104" s="15" t="s">
        <v>189</v>
      </c>
      <c r="C104" s="23" t="s">
        <v>56</v>
      </c>
      <c r="D104" s="22" t="s">
        <v>84</v>
      </c>
      <c r="E104" s="18" t="s">
        <v>6</v>
      </c>
    </row>
    <row r="105" spans="1:5" ht="10.5">
      <c r="A105" s="19">
        <v>104</v>
      </c>
      <c r="B105" s="15" t="s">
        <v>190</v>
      </c>
      <c r="C105" s="23" t="s">
        <v>57</v>
      </c>
      <c r="D105" s="22" t="s">
        <v>83</v>
      </c>
      <c r="E105" s="18" t="s">
        <v>6</v>
      </c>
    </row>
    <row r="106" spans="1:5" ht="10.5">
      <c r="A106" s="19">
        <v>105</v>
      </c>
      <c r="B106" s="15" t="s">
        <v>191</v>
      </c>
      <c r="C106" s="23" t="s">
        <v>57</v>
      </c>
      <c r="D106" s="22" t="s">
        <v>83</v>
      </c>
      <c r="E106" s="18" t="s">
        <v>6</v>
      </c>
    </row>
    <row r="107" spans="1:5" ht="10.5">
      <c r="A107" s="19">
        <v>106</v>
      </c>
      <c r="B107" s="15" t="s">
        <v>192</v>
      </c>
      <c r="C107" s="23" t="s">
        <v>57</v>
      </c>
      <c r="D107" s="22" t="s">
        <v>84</v>
      </c>
      <c r="E107" s="18" t="s">
        <v>6</v>
      </c>
    </row>
    <row r="108" spans="1:5" ht="10.5">
      <c r="A108" s="19">
        <v>107</v>
      </c>
      <c r="B108" s="15" t="s">
        <v>193</v>
      </c>
      <c r="C108" s="23" t="s">
        <v>57</v>
      </c>
      <c r="D108" s="22" t="s">
        <v>83</v>
      </c>
      <c r="E108" s="18" t="s">
        <v>6</v>
      </c>
    </row>
    <row r="109" spans="1:5" ht="10.5">
      <c r="A109" s="19">
        <v>108</v>
      </c>
      <c r="B109" s="15" t="s">
        <v>194</v>
      </c>
      <c r="C109" s="23" t="s">
        <v>57</v>
      </c>
      <c r="D109" s="22" t="s">
        <v>84</v>
      </c>
      <c r="E109" s="18" t="s">
        <v>6</v>
      </c>
    </row>
    <row r="110" spans="1:5" ht="10.5">
      <c r="A110" s="19">
        <v>109</v>
      </c>
      <c r="B110" s="15" t="s">
        <v>195</v>
      </c>
      <c r="C110" s="23" t="s">
        <v>57</v>
      </c>
      <c r="D110" s="22" t="s">
        <v>84</v>
      </c>
      <c r="E110" s="18" t="s">
        <v>6</v>
      </c>
    </row>
    <row r="111" spans="1:5" ht="10.5">
      <c r="A111" s="19">
        <v>110</v>
      </c>
      <c r="B111" s="15" t="s">
        <v>196</v>
      </c>
      <c r="C111" s="23" t="s">
        <v>57</v>
      </c>
      <c r="D111" s="22" t="s">
        <v>84</v>
      </c>
      <c r="E111" s="18" t="s">
        <v>6</v>
      </c>
    </row>
    <row r="112" spans="1:5" ht="10.5">
      <c r="A112" s="19">
        <v>111</v>
      </c>
      <c r="B112" s="15" t="s">
        <v>197</v>
      </c>
      <c r="C112" s="23" t="s">
        <v>57</v>
      </c>
      <c r="D112" s="22" t="s">
        <v>83</v>
      </c>
      <c r="E112" s="18" t="s">
        <v>6</v>
      </c>
    </row>
    <row r="113" spans="1:5" ht="10.5">
      <c r="A113" s="19">
        <v>112</v>
      </c>
      <c r="B113" s="15" t="s">
        <v>198</v>
      </c>
      <c r="C113" s="23" t="s">
        <v>57</v>
      </c>
      <c r="D113" s="22" t="s">
        <v>84</v>
      </c>
      <c r="E113" s="18" t="s">
        <v>6</v>
      </c>
    </row>
    <row r="114" spans="1:5" ht="10.5">
      <c r="A114" s="19">
        <v>113</v>
      </c>
      <c r="B114" s="15" t="s">
        <v>199</v>
      </c>
      <c r="C114" s="23" t="s">
        <v>57</v>
      </c>
      <c r="D114" s="22" t="s">
        <v>84</v>
      </c>
      <c r="E114" s="18" t="s">
        <v>6</v>
      </c>
    </row>
    <row r="115" spans="1:5" ht="10.5">
      <c r="A115" s="19">
        <v>114</v>
      </c>
      <c r="B115" s="15" t="s">
        <v>200</v>
      </c>
      <c r="C115" s="23" t="s">
        <v>57</v>
      </c>
      <c r="D115" s="22" t="s">
        <v>84</v>
      </c>
      <c r="E115" s="18" t="s">
        <v>6</v>
      </c>
    </row>
    <row r="116" spans="1:5" ht="10.5">
      <c r="A116" s="19">
        <v>115</v>
      </c>
      <c r="B116" s="15" t="s">
        <v>201</v>
      </c>
      <c r="C116" s="23" t="s">
        <v>57</v>
      </c>
      <c r="D116" s="22" t="s">
        <v>84</v>
      </c>
      <c r="E116" s="18" t="s">
        <v>6</v>
      </c>
    </row>
    <row r="117" spans="1:5" ht="10.5">
      <c r="A117" s="19">
        <v>116</v>
      </c>
      <c r="B117" s="15" t="s">
        <v>202</v>
      </c>
      <c r="C117" s="23" t="s">
        <v>32</v>
      </c>
      <c r="D117" s="22" t="s">
        <v>84</v>
      </c>
      <c r="E117" s="18" t="s">
        <v>6</v>
      </c>
    </row>
    <row r="118" spans="1:5" ht="10.5">
      <c r="A118" s="19">
        <v>117</v>
      </c>
      <c r="B118" s="15" t="s">
        <v>203</v>
      </c>
      <c r="C118" s="23" t="s">
        <v>35</v>
      </c>
      <c r="D118" s="22" t="s">
        <v>84</v>
      </c>
      <c r="E118" s="18" t="s">
        <v>6</v>
      </c>
    </row>
    <row r="119" spans="1:5" ht="10.5">
      <c r="A119" s="19">
        <v>118</v>
      </c>
      <c r="B119" s="15" t="s">
        <v>204</v>
      </c>
      <c r="C119" s="23" t="s">
        <v>35</v>
      </c>
      <c r="D119" s="22" t="s">
        <v>84</v>
      </c>
      <c r="E119" s="18" t="s">
        <v>6</v>
      </c>
    </row>
    <row r="120" spans="1:5" ht="10.5">
      <c r="A120" s="19">
        <v>119</v>
      </c>
      <c r="B120" s="15" t="s">
        <v>205</v>
      </c>
      <c r="C120" s="23" t="s">
        <v>35</v>
      </c>
      <c r="D120" s="22" t="s">
        <v>84</v>
      </c>
      <c r="E120" s="18" t="s">
        <v>6</v>
      </c>
    </row>
    <row r="121" spans="1:5" ht="10.5">
      <c r="A121" s="19">
        <v>120</v>
      </c>
      <c r="B121" s="15" t="s">
        <v>206</v>
      </c>
      <c r="C121" s="23" t="s">
        <v>58</v>
      </c>
      <c r="D121" s="22" t="s">
        <v>87</v>
      </c>
      <c r="E121" s="18" t="s">
        <v>6</v>
      </c>
    </row>
    <row r="122" spans="1:5" ht="10.5">
      <c r="A122" s="19">
        <v>121</v>
      </c>
      <c r="B122" s="15" t="s">
        <v>207</v>
      </c>
      <c r="C122" s="23" t="s">
        <v>58</v>
      </c>
      <c r="D122" s="22" t="s">
        <v>83</v>
      </c>
      <c r="E122" s="18" t="s">
        <v>6</v>
      </c>
    </row>
    <row r="123" spans="1:5" ht="10.5">
      <c r="A123" s="19">
        <v>122</v>
      </c>
      <c r="B123" s="15" t="s">
        <v>208</v>
      </c>
      <c r="C123" s="23" t="s">
        <v>58</v>
      </c>
      <c r="D123" s="22" t="s">
        <v>83</v>
      </c>
      <c r="E123" s="18" t="s">
        <v>6</v>
      </c>
    </row>
    <row r="124" spans="1:5" ht="10.5">
      <c r="A124" s="19">
        <v>123</v>
      </c>
      <c r="B124" s="15" t="s">
        <v>209</v>
      </c>
      <c r="C124" s="23" t="s">
        <v>58</v>
      </c>
      <c r="D124" s="22" t="s">
        <v>84</v>
      </c>
      <c r="E124" s="18" t="s">
        <v>6</v>
      </c>
    </row>
    <row r="125" spans="1:5" ht="10.5">
      <c r="A125" s="19">
        <v>124</v>
      </c>
      <c r="B125" s="15" t="s">
        <v>210</v>
      </c>
      <c r="C125" s="23" t="s">
        <v>58</v>
      </c>
      <c r="D125" s="22" t="s">
        <v>83</v>
      </c>
      <c r="E125" s="18" t="s">
        <v>6</v>
      </c>
    </row>
    <row r="126" spans="1:5" ht="10.5">
      <c r="A126" s="19">
        <v>125</v>
      </c>
      <c r="B126" s="15" t="s">
        <v>211</v>
      </c>
      <c r="C126" s="23" t="s">
        <v>58</v>
      </c>
      <c r="D126" s="22" t="s">
        <v>83</v>
      </c>
      <c r="E126" s="18" t="s">
        <v>6</v>
      </c>
    </row>
    <row r="127" spans="1:5" ht="10.5">
      <c r="A127" s="19">
        <v>126</v>
      </c>
      <c r="B127" s="15" t="s">
        <v>212</v>
      </c>
      <c r="C127" s="23" t="s">
        <v>58</v>
      </c>
      <c r="D127" s="22" t="s">
        <v>83</v>
      </c>
      <c r="E127" s="18" t="s">
        <v>6</v>
      </c>
    </row>
    <row r="128" spans="1:5" ht="10.5">
      <c r="A128" s="19">
        <v>127</v>
      </c>
      <c r="B128" s="15" t="s">
        <v>213</v>
      </c>
      <c r="C128" s="23" t="s">
        <v>58</v>
      </c>
      <c r="D128" s="22" t="s">
        <v>83</v>
      </c>
      <c r="E128" s="18" t="s">
        <v>6</v>
      </c>
    </row>
    <row r="129" spans="1:5" ht="10.5">
      <c r="A129" s="19">
        <v>128</v>
      </c>
      <c r="B129" s="15" t="s">
        <v>214</v>
      </c>
      <c r="C129" s="23" t="s">
        <v>58</v>
      </c>
      <c r="D129" s="22" t="s">
        <v>83</v>
      </c>
      <c r="E129" s="18" t="s">
        <v>6</v>
      </c>
    </row>
    <row r="130" spans="1:5" ht="10.5">
      <c r="A130" s="19">
        <v>129</v>
      </c>
      <c r="B130" s="15" t="s">
        <v>215</v>
      </c>
      <c r="C130" s="23" t="s">
        <v>58</v>
      </c>
      <c r="D130" s="22" t="s">
        <v>83</v>
      </c>
      <c r="E130" s="18" t="s">
        <v>6</v>
      </c>
    </row>
    <row r="131" spans="1:5" ht="10.5">
      <c r="A131" s="19">
        <v>130</v>
      </c>
      <c r="B131" s="15" t="s">
        <v>216</v>
      </c>
      <c r="C131" s="23" t="s">
        <v>58</v>
      </c>
      <c r="D131" s="22" t="s">
        <v>84</v>
      </c>
      <c r="E131" s="18" t="s">
        <v>6</v>
      </c>
    </row>
    <row r="132" spans="1:5" ht="10.5">
      <c r="A132" s="19">
        <v>131</v>
      </c>
      <c r="B132" s="15" t="s">
        <v>217</v>
      </c>
      <c r="C132" s="23" t="s">
        <v>58</v>
      </c>
      <c r="D132" s="22" t="s">
        <v>83</v>
      </c>
      <c r="E132" s="18" t="s">
        <v>6</v>
      </c>
    </row>
    <row r="133" spans="1:5" ht="10.5">
      <c r="A133" s="19">
        <v>132</v>
      </c>
      <c r="B133" s="15" t="s">
        <v>218</v>
      </c>
      <c r="C133" s="23" t="s">
        <v>58</v>
      </c>
      <c r="D133" s="22" t="s">
        <v>83</v>
      </c>
      <c r="E133" s="18" t="s">
        <v>6</v>
      </c>
    </row>
    <row r="134" spans="1:5" ht="10.5">
      <c r="A134" s="19">
        <v>133</v>
      </c>
      <c r="B134" s="15" t="s">
        <v>219</v>
      </c>
      <c r="C134" s="23" t="s">
        <v>58</v>
      </c>
      <c r="D134" s="22" t="s">
        <v>83</v>
      </c>
      <c r="E134" s="18" t="s">
        <v>6</v>
      </c>
    </row>
    <row r="135" spans="1:5" ht="10.5">
      <c r="A135" s="19">
        <v>134</v>
      </c>
      <c r="B135" s="15" t="s">
        <v>220</v>
      </c>
      <c r="C135" s="23" t="s">
        <v>59</v>
      </c>
      <c r="D135" s="22" t="s">
        <v>84</v>
      </c>
      <c r="E135" s="18" t="s">
        <v>6</v>
      </c>
    </row>
    <row r="136" spans="1:5" ht="10.5">
      <c r="A136" s="19">
        <v>135</v>
      </c>
      <c r="B136" s="15" t="s">
        <v>221</v>
      </c>
      <c r="C136" s="23" t="s">
        <v>59</v>
      </c>
      <c r="D136" s="22" t="s">
        <v>86</v>
      </c>
      <c r="E136" s="18" t="s">
        <v>6</v>
      </c>
    </row>
    <row r="137" spans="1:5" ht="10.5">
      <c r="A137" s="19">
        <v>136</v>
      </c>
      <c r="B137" s="15" t="s">
        <v>222</v>
      </c>
      <c r="C137" s="23" t="s">
        <v>59</v>
      </c>
      <c r="D137" s="22" t="s">
        <v>84</v>
      </c>
      <c r="E137" s="18" t="s">
        <v>6</v>
      </c>
    </row>
    <row r="138" spans="1:5" ht="10.5">
      <c r="A138" s="19">
        <v>137</v>
      </c>
      <c r="B138" s="15" t="s">
        <v>223</v>
      </c>
      <c r="C138" s="23" t="s">
        <v>59</v>
      </c>
      <c r="D138" s="22" t="s">
        <v>84</v>
      </c>
      <c r="E138" s="18" t="s">
        <v>6</v>
      </c>
    </row>
    <row r="139" spans="1:5" ht="10.5">
      <c r="A139" s="19">
        <v>138</v>
      </c>
      <c r="B139" s="15" t="s">
        <v>224</v>
      </c>
      <c r="C139" s="23" t="s">
        <v>59</v>
      </c>
      <c r="D139" s="22" t="s">
        <v>84</v>
      </c>
      <c r="E139" s="18" t="s">
        <v>6</v>
      </c>
    </row>
    <row r="140" spans="1:5" ht="10.5">
      <c r="A140" s="19">
        <v>139</v>
      </c>
      <c r="B140" s="15" t="s">
        <v>225</v>
      </c>
      <c r="C140" s="23" t="s">
        <v>59</v>
      </c>
      <c r="D140" s="22" t="s">
        <v>84</v>
      </c>
      <c r="E140" s="18" t="s">
        <v>6</v>
      </c>
    </row>
    <row r="141" spans="1:5" ht="10.5">
      <c r="A141" s="19">
        <v>140</v>
      </c>
      <c r="B141" s="15" t="s">
        <v>226</v>
      </c>
      <c r="C141" s="23" t="s">
        <v>59</v>
      </c>
      <c r="D141" s="22" t="s">
        <v>84</v>
      </c>
      <c r="E141" s="18" t="s">
        <v>6</v>
      </c>
    </row>
    <row r="142" spans="1:5" ht="10.5">
      <c r="A142" s="19">
        <v>141</v>
      </c>
      <c r="B142" s="15" t="s">
        <v>227</v>
      </c>
      <c r="C142" s="23" t="s">
        <v>59</v>
      </c>
      <c r="D142" s="22" t="s">
        <v>84</v>
      </c>
      <c r="E142" s="18" t="s">
        <v>6</v>
      </c>
    </row>
    <row r="143" spans="1:5" ht="10.5">
      <c r="A143" s="19">
        <v>142</v>
      </c>
      <c r="B143" s="15" t="s">
        <v>228</v>
      </c>
      <c r="C143" s="23" t="s">
        <v>59</v>
      </c>
      <c r="D143" s="22" t="s">
        <v>84</v>
      </c>
      <c r="E143" s="18" t="s">
        <v>6</v>
      </c>
    </row>
    <row r="144" spans="1:5" ht="10.5">
      <c r="A144" s="19">
        <v>143</v>
      </c>
      <c r="B144" s="15" t="s">
        <v>229</v>
      </c>
      <c r="C144" s="23" t="s">
        <v>59</v>
      </c>
      <c r="D144" s="22" t="s">
        <v>84</v>
      </c>
      <c r="E144" s="18" t="s">
        <v>6</v>
      </c>
    </row>
    <row r="145" spans="1:5" ht="10.5">
      <c r="A145" s="19">
        <v>144</v>
      </c>
      <c r="B145" s="15" t="s">
        <v>230</v>
      </c>
      <c r="C145" s="23" t="s">
        <v>59</v>
      </c>
      <c r="D145" s="22" t="s">
        <v>84</v>
      </c>
      <c r="E145" s="18" t="s">
        <v>6</v>
      </c>
    </row>
    <row r="146" spans="1:5" ht="10.5">
      <c r="A146" s="19">
        <v>145</v>
      </c>
      <c r="B146" s="15" t="s">
        <v>231</v>
      </c>
      <c r="C146" s="23" t="s">
        <v>59</v>
      </c>
      <c r="D146" s="22" t="s">
        <v>84</v>
      </c>
      <c r="E146" s="18" t="s">
        <v>6</v>
      </c>
    </row>
    <row r="147" spans="1:5" ht="10.5">
      <c r="A147" s="19">
        <v>146</v>
      </c>
      <c r="B147" s="15" t="s">
        <v>232</v>
      </c>
      <c r="C147" s="23" t="s">
        <v>59</v>
      </c>
      <c r="D147" s="22" t="s">
        <v>86</v>
      </c>
      <c r="E147" s="18" t="s">
        <v>6</v>
      </c>
    </row>
    <row r="148" spans="1:5" ht="10.5">
      <c r="A148" s="19">
        <v>147</v>
      </c>
      <c r="B148" s="15" t="s">
        <v>233</v>
      </c>
      <c r="C148" s="23" t="s">
        <v>59</v>
      </c>
      <c r="D148" s="22" t="s">
        <v>84</v>
      </c>
      <c r="E148" s="18" t="s">
        <v>6</v>
      </c>
    </row>
    <row r="149" spans="1:5" ht="10.5">
      <c r="A149" s="19">
        <v>148</v>
      </c>
      <c r="B149" s="15" t="s">
        <v>234</v>
      </c>
      <c r="C149" s="23" t="s">
        <v>59</v>
      </c>
      <c r="D149" s="22" t="s">
        <v>84</v>
      </c>
      <c r="E149" s="18" t="s">
        <v>6</v>
      </c>
    </row>
    <row r="150" spans="1:5" ht="10.5">
      <c r="A150" s="19">
        <v>149</v>
      </c>
      <c r="B150" s="15" t="s">
        <v>235</v>
      </c>
      <c r="C150" s="23" t="s">
        <v>59</v>
      </c>
      <c r="D150" s="22" t="s">
        <v>84</v>
      </c>
      <c r="E150" s="18" t="s">
        <v>6</v>
      </c>
    </row>
    <row r="151" spans="1:5" ht="10.5">
      <c r="A151" s="19">
        <v>150</v>
      </c>
      <c r="B151" s="15" t="s">
        <v>236</v>
      </c>
      <c r="C151" s="23" t="s">
        <v>59</v>
      </c>
      <c r="D151" s="22" t="s">
        <v>84</v>
      </c>
      <c r="E151" s="18" t="s">
        <v>6</v>
      </c>
    </row>
    <row r="152" spans="1:5" ht="10.5">
      <c r="A152" s="19">
        <v>151</v>
      </c>
      <c r="B152" s="15" t="s">
        <v>237</v>
      </c>
      <c r="C152" s="23" t="s">
        <v>59</v>
      </c>
      <c r="D152" s="22" t="s">
        <v>84</v>
      </c>
      <c r="E152" s="18" t="s">
        <v>6</v>
      </c>
    </row>
    <row r="153" spans="1:5" ht="10.5">
      <c r="A153" s="19">
        <v>152</v>
      </c>
      <c r="B153" s="15" t="s">
        <v>238</v>
      </c>
      <c r="C153" s="23" t="s">
        <v>60</v>
      </c>
      <c r="D153" s="22" t="s">
        <v>83</v>
      </c>
      <c r="E153" s="18" t="s">
        <v>6</v>
      </c>
    </row>
    <row r="154" spans="1:5" ht="10.5">
      <c r="A154" s="19">
        <v>153</v>
      </c>
      <c r="B154" s="15" t="s">
        <v>239</v>
      </c>
      <c r="C154" s="23" t="s">
        <v>61</v>
      </c>
      <c r="D154" s="22" t="s">
        <v>84</v>
      </c>
      <c r="E154" s="18" t="s">
        <v>6</v>
      </c>
    </row>
    <row r="155" spans="1:5" ht="10.5">
      <c r="A155" s="19">
        <v>154</v>
      </c>
      <c r="B155" s="15" t="s">
        <v>240</v>
      </c>
      <c r="C155" s="23" t="s">
        <v>61</v>
      </c>
      <c r="D155" s="22" t="s">
        <v>84</v>
      </c>
      <c r="E155" s="18" t="s">
        <v>6</v>
      </c>
    </row>
    <row r="156" spans="1:5" ht="10.5">
      <c r="A156" s="19">
        <v>155</v>
      </c>
      <c r="B156" s="15" t="s">
        <v>241</v>
      </c>
      <c r="C156" s="23" t="s">
        <v>61</v>
      </c>
      <c r="D156" s="22" t="s">
        <v>84</v>
      </c>
      <c r="E156" s="18" t="s">
        <v>6</v>
      </c>
    </row>
    <row r="157" spans="1:5" ht="10.5">
      <c r="A157" s="19">
        <v>156</v>
      </c>
      <c r="B157" s="15" t="s">
        <v>242</v>
      </c>
      <c r="C157" s="23" t="s">
        <v>61</v>
      </c>
      <c r="D157" s="22" t="s">
        <v>83</v>
      </c>
      <c r="E157" s="18" t="s">
        <v>6</v>
      </c>
    </row>
    <row r="158" spans="1:5" ht="10.5">
      <c r="A158" s="19">
        <v>157</v>
      </c>
      <c r="B158" s="15" t="s">
        <v>243</v>
      </c>
      <c r="C158" s="23" t="s">
        <v>61</v>
      </c>
      <c r="D158" s="22" t="s">
        <v>84</v>
      </c>
      <c r="E158" s="18" t="s">
        <v>6</v>
      </c>
    </row>
    <row r="159" spans="1:5" ht="10.5">
      <c r="A159" s="19">
        <v>158</v>
      </c>
      <c r="B159" s="15" t="s">
        <v>422</v>
      </c>
      <c r="C159" s="23" t="s">
        <v>61</v>
      </c>
      <c r="D159" s="22" t="s">
        <v>83</v>
      </c>
      <c r="E159" s="18" t="s">
        <v>6</v>
      </c>
    </row>
    <row r="160" spans="1:5" ht="10.5">
      <c r="A160" s="19">
        <v>159</v>
      </c>
      <c r="B160" s="15" t="s">
        <v>244</v>
      </c>
      <c r="C160" s="23" t="s">
        <v>61</v>
      </c>
      <c r="D160" s="22" t="s">
        <v>83</v>
      </c>
      <c r="E160" s="18" t="s">
        <v>6</v>
      </c>
    </row>
    <row r="161" spans="1:5" ht="10.5">
      <c r="A161" s="19">
        <v>160</v>
      </c>
      <c r="B161" s="15" t="s">
        <v>245</v>
      </c>
      <c r="C161" s="23" t="s">
        <v>61</v>
      </c>
      <c r="D161" s="22" t="s">
        <v>83</v>
      </c>
      <c r="E161" s="18" t="s">
        <v>6</v>
      </c>
    </row>
    <row r="162" spans="1:5" ht="10.5">
      <c r="A162" s="19">
        <v>161</v>
      </c>
      <c r="B162" s="15" t="s">
        <v>246</v>
      </c>
      <c r="C162" s="23" t="s">
        <v>61</v>
      </c>
      <c r="D162" s="22" t="s">
        <v>84</v>
      </c>
      <c r="E162" s="18" t="s">
        <v>6</v>
      </c>
    </row>
    <row r="163" spans="1:5" ht="10.5">
      <c r="A163" s="19">
        <v>162</v>
      </c>
      <c r="B163" s="15" t="s">
        <v>247</v>
      </c>
      <c r="C163" s="23" t="s">
        <v>61</v>
      </c>
      <c r="D163" s="22" t="s">
        <v>84</v>
      </c>
      <c r="E163" s="18" t="s">
        <v>6</v>
      </c>
    </row>
    <row r="164" spans="1:5" ht="10.5">
      <c r="A164" s="19">
        <v>163</v>
      </c>
      <c r="B164" s="15" t="s">
        <v>248</v>
      </c>
      <c r="C164" s="23" t="s">
        <v>61</v>
      </c>
      <c r="D164" s="22" t="s">
        <v>84</v>
      </c>
      <c r="E164" s="18" t="s">
        <v>6</v>
      </c>
    </row>
    <row r="165" spans="1:5" ht="10.5">
      <c r="A165" s="19">
        <v>164</v>
      </c>
      <c r="B165" s="15" t="s">
        <v>249</v>
      </c>
      <c r="C165" s="23" t="s">
        <v>61</v>
      </c>
      <c r="D165" s="22" t="s">
        <v>84</v>
      </c>
      <c r="E165" s="18" t="s">
        <v>6</v>
      </c>
    </row>
    <row r="166" spans="1:5" ht="10.5">
      <c r="A166" s="19">
        <v>165</v>
      </c>
      <c r="B166" s="15" t="s">
        <v>250</v>
      </c>
      <c r="C166" s="23" t="s">
        <v>61</v>
      </c>
      <c r="D166" s="22" t="s">
        <v>84</v>
      </c>
      <c r="E166" s="18" t="s">
        <v>6</v>
      </c>
    </row>
    <row r="167" spans="1:5" ht="10.5">
      <c r="A167" s="19">
        <v>166</v>
      </c>
      <c r="B167" s="15" t="s">
        <v>251</v>
      </c>
      <c r="C167" s="23" t="s">
        <v>61</v>
      </c>
      <c r="D167" s="22" t="s">
        <v>84</v>
      </c>
      <c r="E167" s="18" t="s">
        <v>6</v>
      </c>
    </row>
    <row r="168" spans="1:5" ht="10.5">
      <c r="A168" s="19">
        <v>167</v>
      </c>
      <c r="B168" s="15" t="s">
        <v>252</v>
      </c>
      <c r="C168" s="23" t="s">
        <v>61</v>
      </c>
      <c r="D168" s="22" t="s">
        <v>84</v>
      </c>
      <c r="E168" s="18" t="s">
        <v>6</v>
      </c>
    </row>
    <row r="169" spans="1:5" ht="10.5">
      <c r="A169" s="19">
        <v>168</v>
      </c>
      <c r="B169" s="15" t="s">
        <v>254</v>
      </c>
      <c r="C169" s="23" t="s">
        <v>61</v>
      </c>
      <c r="D169" s="22" t="s">
        <v>84</v>
      </c>
      <c r="E169" s="18" t="s">
        <v>6</v>
      </c>
    </row>
    <row r="170" spans="1:5" ht="10.5">
      <c r="A170" s="19">
        <v>169</v>
      </c>
      <c r="B170" s="15" t="s">
        <v>253</v>
      </c>
      <c r="C170" s="23" t="s">
        <v>61</v>
      </c>
      <c r="D170" s="22" t="s">
        <v>84</v>
      </c>
      <c r="E170" s="18" t="s">
        <v>6</v>
      </c>
    </row>
    <row r="171" spans="1:5" ht="10.5">
      <c r="A171" s="19">
        <v>170</v>
      </c>
      <c r="B171" s="15" t="s">
        <v>255</v>
      </c>
      <c r="C171" s="23" t="s">
        <v>61</v>
      </c>
      <c r="D171" s="22" t="s">
        <v>84</v>
      </c>
      <c r="E171" s="18" t="s">
        <v>6</v>
      </c>
    </row>
    <row r="172" spans="1:5" ht="10.5">
      <c r="A172" s="19">
        <v>171</v>
      </c>
      <c r="B172" s="15" t="s">
        <v>256</v>
      </c>
      <c r="C172" s="23" t="s">
        <v>61</v>
      </c>
      <c r="D172" s="22" t="s">
        <v>84</v>
      </c>
      <c r="E172" s="18" t="s">
        <v>6</v>
      </c>
    </row>
    <row r="173" spans="1:5" ht="10.5">
      <c r="A173" s="19">
        <v>172</v>
      </c>
      <c r="B173" s="15" t="s">
        <v>257</v>
      </c>
      <c r="C173" s="23" t="s">
        <v>61</v>
      </c>
      <c r="D173" s="22" t="s">
        <v>84</v>
      </c>
      <c r="E173" s="18" t="s">
        <v>6</v>
      </c>
    </row>
    <row r="174" spans="1:5" ht="10.5">
      <c r="A174" s="19">
        <v>173</v>
      </c>
      <c r="B174" s="15" t="s">
        <v>258</v>
      </c>
      <c r="C174" s="23" t="s">
        <v>61</v>
      </c>
      <c r="D174" s="22" t="s">
        <v>84</v>
      </c>
      <c r="E174" s="18" t="s">
        <v>6</v>
      </c>
    </row>
    <row r="175" spans="1:5" ht="10.5">
      <c r="A175" s="19">
        <v>174</v>
      </c>
      <c r="B175" s="15" t="s">
        <v>259</v>
      </c>
      <c r="C175" s="23" t="s">
        <v>61</v>
      </c>
      <c r="D175" s="22" t="s">
        <v>84</v>
      </c>
      <c r="E175" s="18" t="s">
        <v>6</v>
      </c>
    </row>
    <row r="176" spans="1:5" ht="10.5">
      <c r="A176" s="19">
        <v>175</v>
      </c>
      <c r="B176" s="15" t="s">
        <v>260</v>
      </c>
      <c r="C176" s="23" t="s">
        <v>61</v>
      </c>
      <c r="D176" s="22" t="s">
        <v>84</v>
      </c>
      <c r="E176" s="18" t="s">
        <v>6</v>
      </c>
    </row>
    <row r="177" spans="1:5" ht="10.5">
      <c r="A177" s="19">
        <v>176</v>
      </c>
      <c r="B177" s="15" t="s">
        <v>423</v>
      </c>
      <c r="C177" s="23" t="s">
        <v>61</v>
      </c>
      <c r="D177" s="22" t="s">
        <v>10</v>
      </c>
      <c r="E177" s="18" t="s">
        <v>6</v>
      </c>
    </row>
    <row r="178" spans="1:5" ht="10.5">
      <c r="A178" s="19">
        <v>177</v>
      </c>
      <c r="B178" s="15" t="s">
        <v>261</v>
      </c>
      <c r="C178" s="23" t="s">
        <v>61</v>
      </c>
      <c r="D178" s="22" t="s">
        <v>83</v>
      </c>
      <c r="E178" s="18" t="s">
        <v>6</v>
      </c>
    </row>
    <row r="179" spans="1:5" ht="10.5">
      <c r="A179" s="19">
        <v>178</v>
      </c>
      <c r="B179" s="15" t="s">
        <v>262</v>
      </c>
      <c r="C179" s="23" t="s">
        <v>37</v>
      </c>
      <c r="D179" s="22" t="s">
        <v>84</v>
      </c>
      <c r="E179" s="18" t="s">
        <v>6</v>
      </c>
    </row>
    <row r="180" spans="1:5" ht="10.5">
      <c r="A180" s="19">
        <v>179</v>
      </c>
      <c r="B180" s="15" t="s">
        <v>263</v>
      </c>
      <c r="C180" s="23" t="s">
        <v>62</v>
      </c>
      <c r="D180" s="22" t="s">
        <v>84</v>
      </c>
      <c r="E180" s="18" t="s">
        <v>6</v>
      </c>
    </row>
    <row r="181" spans="1:5" ht="10.5">
      <c r="A181" s="19">
        <v>180</v>
      </c>
      <c r="B181" s="15" t="s">
        <v>264</v>
      </c>
      <c r="C181" s="23" t="s">
        <v>31</v>
      </c>
      <c r="D181" s="22" t="s">
        <v>83</v>
      </c>
      <c r="E181" s="18" t="s">
        <v>6</v>
      </c>
    </row>
    <row r="182" spans="1:5" ht="10.5">
      <c r="A182" s="19">
        <v>181</v>
      </c>
      <c r="B182" s="15" t="s">
        <v>265</v>
      </c>
      <c r="C182" s="23" t="s">
        <v>38</v>
      </c>
      <c r="D182" s="22" t="s">
        <v>83</v>
      </c>
      <c r="E182" s="18" t="s">
        <v>6</v>
      </c>
    </row>
    <row r="183" spans="1:5" ht="10.5">
      <c r="A183" s="19">
        <v>182</v>
      </c>
      <c r="B183" s="15" t="s">
        <v>266</v>
      </c>
      <c r="C183" s="23" t="s">
        <v>63</v>
      </c>
      <c r="D183" s="22" t="s">
        <v>85</v>
      </c>
      <c r="E183" s="18" t="s">
        <v>6</v>
      </c>
    </row>
    <row r="184" spans="1:5" ht="10.5">
      <c r="A184" s="19">
        <v>183</v>
      </c>
      <c r="B184" s="15" t="s">
        <v>267</v>
      </c>
      <c r="C184" s="23" t="s">
        <v>64</v>
      </c>
      <c r="D184" s="22" t="s">
        <v>84</v>
      </c>
      <c r="E184" s="18" t="s">
        <v>6</v>
      </c>
    </row>
    <row r="185" spans="1:5" ht="10.5">
      <c r="A185" s="19">
        <v>184</v>
      </c>
      <c r="B185" s="15" t="s">
        <v>268</v>
      </c>
      <c r="C185" s="23" t="s">
        <v>51</v>
      </c>
      <c r="D185" s="22" t="s">
        <v>84</v>
      </c>
      <c r="E185" s="18" t="s">
        <v>6</v>
      </c>
    </row>
    <row r="186" spans="1:5" ht="10.5">
      <c r="A186" s="19">
        <v>185</v>
      </c>
      <c r="B186" s="15" t="s">
        <v>269</v>
      </c>
      <c r="C186" s="23" t="s">
        <v>39</v>
      </c>
      <c r="D186" s="22" t="s">
        <v>83</v>
      </c>
      <c r="E186" s="18" t="s">
        <v>6</v>
      </c>
    </row>
    <row r="187" spans="1:5" ht="10.5">
      <c r="A187" s="19">
        <v>186</v>
      </c>
      <c r="B187" s="15" t="s">
        <v>270</v>
      </c>
      <c r="C187" s="23" t="s">
        <v>65</v>
      </c>
      <c r="D187" s="22" t="s">
        <v>84</v>
      </c>
      <c r="E187" s="18" t="s">
        <v>6</v>
      </c>
    </row>
    <row r="188" spans="1:5" ht="10.5">
      <c r="A188" s="19">
        <v>187</v>
      </c>
      <c r="B188" s="15" t="s">
        <v>271</v>
      </c>
      <c r="C188" s="23" t="s">
        <v>66</v>
      </c>
      <c r="D188" s="22" t="s">
        <v>83</v>
      </c>
      <c r="E188" s="18" t="s">
        <v>6</v>
      </c>
    </row>
    <row r="189" spans="1:5" ht="10.5">
      <c r="A189" s="19">
        <v>188</v>
      </c>
      <c r="B189" s="15" t="s">
        <v>272</v>
      </c>
      <c r="C189" s="23" t="s">
        <v>66</v>
      </c>
      <c r="D189" s="22" t="s">
        <v>83</v>
      </c>
      <c r="E189" s="18" t="s">
        <v>6</v>
      </c>
    </row>
    <row r="190" spans="1:5" ht="10.5">
      <c r="A190" s="19">
        <v>189</v>
      </c>
      <c r="B190" s="15" t="s">
        <v>273</v>
      </c>
      <c r="C190" s="23" t="s">
        <v>66</v>
      </c>
      <c r="D190" s="22" t="s">
        <v>83</v>
      </c>
      <c r="E190" s="18" t="s">
        <v>6</v>
      </c>
    </row>
    <row r="191" spans="1:5" ht="10.5">
      <c r="A191" s="19">
        <v>190</v>
      </c>
      <c r="B191" s="15" t="s">
        <v>274</v>
      </c>
      <c r="C191" s="23" t="s">
        <v>66</v>
      </c>
      <c r="D191" s="22" t="s">
        <v>83</v>
      </c>
      <c r="E191" s="18" t="s">
        <v>6</v>
      </c>
    </row>
    <row r="192" spans="1:5" ht="10.5">
      <c r="A192" s="19">
        <v>191</v>
      </c>
      <c r="B192" s="15" t="s">
        <v>275</v>
      </c>
      <c r="C192" s="23" t="s">
        <v>67</v>
      </c>
      <c r="D192" s="22" t="s">
        <v>84</v>
      </c>
      <c r="E192" s="18" t="s">
        <v>6</v>
      </c>
    </row>
    <row r="193" spans="1:5" ht="10.5">
      <c r="A193" s="19">
        <v>192</v>
      </c>
      <c r="B193" s="15" t="s">
        <v>276</v>
      </c>
      <c r="C193" s="23" t="s">
        <v>67</v>
      </c>
      <c r="D193" s="22" t="s">
        <v>84</v>
      </c>
      <c r="E193" s="18" t="s">
        <v>6</v>
      </c>
    </row>
    <row r="194" spans="1:5" ht="10.5">
      <c r="A194" s="33">
        <v>193</v>
      </c>
      <c r="B194" s="34" t="s">
        <v>672</v>
      </c>
      <c r="C194" s="35" t="s">
        <v>67</v>
      </c>
      <c r="D194" s="36" t="s">
        <v>84</v>
      </c>
      <c r="E194" s="37" t="s">
        <v>7</v>
      </c>
    </row>
    <row r="195" spans="1:5" ht="10.5">
      <c r="A195" s="19">
        <v>194</v>
      </c>
      <c r="B195" s="15" t="s">
        <v>278</v>
      </c>
      <c r="C195" s="23" t="s">
        <v>45</v>
      </c>
      <c r="D195" s="22" t="s">
        <v>83</v>
      </c>
      <c r="E195" s="18" t="s">
        <v>6</v>
      </c>
    </row>
    <row r="196" spans="1:5" ht="10.5">
      <c r="A196" s="19">
        <v>195</v>
      </c>
      <c r="B196" s="15" t="s">
        <v>279</v>
      </c>
      <c r="C196" s="23" t="s">
        <v>45</v>
      </c>
      <c r="D196" s="22" t="s">
        <v>83</v>
      </c>
      <c r="E196" s="18" t="s">
        <v>6</v>
      </c>
    </row>
    <row r="197" spans="1:5" ht="10.5">
      <c r="A197" s="19">
        <v>196</v>
      </c>
      <c r="B197" s="15" t="s">
        <v>280</v>
      </c>
      <c r="C197" s="23" t="s">
        <v>45</v>
      </c>
      <c r="D197" s="22" t="s">
        <v>83</v>
      </c>
      <c r="E197" s="18" t="s">
        <v>6</v>
      </c>
    </row>
    <row r="198" spans="1:5" ht="10.5">
      <c r="A198" s="19">
        <v>197</v>
      </c>
      <c r="B198" s="15" t="s">
        <v>281</v>
      </c>
      <c r="C198" s="23" t="s">
        <v>32</v>
      </c>
      <c r="D198" s="22" t="s">
        <v>83</v>
      </c>
      <c r="E198" s="18" t="s">
        <v>6</v>
      </c>
    </row>
    <row r="199" spans="1:5" ht="10.5">
      <c r="A199" s="19">
        <v>198</v>
      </c>
      <c r="B199" s="15" t="s">
        <v>282</v>
      </c>
      <c r="C199" s="23" t="s">
        <v>32</v>
      </c>
      <c r="D199" s="22" t="s">
        <v>84</v>
      </c>
      <c r="E199" s="18" t="s">
        <v>6</v>
      </c>
    </row>
    <row r="200" spans="1:5" ht="10.5">
      <c r="A200" s="19">
        <v>199</v>
      </c>
      <c r="B200" s="15" t="s">
        <v>283</v>
      </c>
      <c r="C200" s="23" t="s">
        <v>32</v>
      </c>
      <c r="D200" s="22" t="s">
        <v>84</v>
      </c>
      <c r="E200" s="18" t="s">
        <v>6</v>
      </c>
    </row>
    <row r="201" spans="1:5" ht="10.5">
      <c r="A201" s="19">
        <v>200</v>
      </c>
      <c r="B201" s="15" t="s">
        <v>284</v>
      </c>
      <c r="C201" s="23" t="s">
        <v>30</v>
      </c>
      <c r="D201" s="22" t="s">
        <v>83</v>
      </c>
      <c r="E201" s="18" t="s">
        <v>6</v>
      </c>
    </row>
    <row r="202" spans="1:5" ht="10.5">
      <c r="A202" s="19">
        <v>201</v>
      </c>
      <c r="B202" s="15" t="s">
        <v>285</v>
      </c>
      <c r="C202" s="23" t="s">
        <v>68</v>
      </c>
      <c r="D202" s="22" t="s">
        <v>84</v>
      </c>
      <c r="E202" s="18" t="s">
        <v>6</v>
      </c>
    </row>
    <row r="203" spans="1:5" ht="10.5">
      <c r="A203" s="19">
        <v>202</v>
      </c>
      <c r="B203" s="15" t="s">
        <v>286</v>
      </c>
      <c r="C203" s="23" t="s">
        <v>55</v>
      </c>
      <c r="D203" s="22" t="s">
        <v>83</v>
      </c>
      <c r="E203" s="18" t="s">
        <v>6</v>
      </c>
    </row>
    <row r="204" spans="1:5" ht="10.5">
      <c r="A204" s="19">
        <v>203</v>
      </c>
      <c r="B204" s="15" t="s">
        <v>287</v>
      </c>
      <c r="C204" s="23" t="s">
        <v>55</v>
      </c>
      <c r="D204" s="22" t="s">
        <v>83</v>
      </c>
      <c r="E204" s="18" t="s">
        <v>6</v>
      </c>
    </row>
    <row r="205" spans="1:5" ht="10.5">
      <c r="A205" s="19">
        <v>204</v>
      </c>
      <c r="B205" s="15" t="s">
        <v>288</v>
      </c>
      <c r="C205" s="23" t="s">
        <v>31</v>
      </c>
      <c r="D205" s="22" t="s">
        <v>83</v>
      </c>
      <c r="E205" s="18" t="s">
        <v>6</v>
      </c>
    </row>
    <row r="206" spans="1:5" ht="10.5">
      <c r="A206" s="19">
        <v>205</v>
      </c>
      <c r="B206" s="15" t="s">
        <v>289</v>
      </c>
      <c r="C206" s="23" t="s">
        <v>31</v>
      </c>
      <c r="D206" s="22" t="s">
        <v>83</v>
      </c>
      <c r="E206" s="18" t="s">
        <v>6</v>
      </c>
    </row>
    <row r="207" spans="1:5" ht="10.5">
      <c r="A207" s="19">
        <v>206</v>
      </c>
      <c r="B207" s="15" t="s">
        <v>290</v>
      </c>
      <c r="C207" s="23" t="s">
        <v>66</v>
      </c>
      <c r="D207" s="22" t="s">
        <v>83</v>
      </c>
      <c r="E207" s="18" t="s">
        <v>6</v>
      </c>
    </row>
    <row r="208" spans="1:5" ht="10.5">
      <c r="A208" s="19">
        <v>207</v>
      </c>
      <c r="B208" s="15" t="s">
        <v>291</v>
      </c>
      <c r="C208" s="23" t="s">
        <v>69</v>
      </c>
      <c r="D208" s="22" t="s">
        <v>83</v>
      </c>
      <c r="E208" s="18" t="s">
        <v>6</v>
      </c>
    </row>
    <row r="209" spans="1:5" ht="10.5">
      <c r="A209" s="19">
        <v>208</v>
      </c>
      <c r="B209" s="15" t="s">
        <v>292</v>
      </c>
      <c r="C209" s="23" t="s">
        <v>31</v>
      </c>
      <c r="D209" s="22" t="s">
        <v>83</v>
      </c>
      <c r="E209" s="18" t="s">
        <v>6</v>
      </c>
    </row>
    <row r="210" spans="1:5" ht="10.5">
      <c r="A210" s="19">
        <v>209</v>
      </c>
      <c r="B210" s="15" t="s">
        <v>293</v>
      </c>
      <c r="C210" s="23" t="s">
        <v>70</v>
      </c>
      <c r="D210" s="22" t="s">
        <v>83</v>
      </c>
      <c r="E210" s="18" t="s">
        <v>6</v>
      </c>
    </row>
    <row r="211" spans="1:5" ht="10.5">
      <c r="A211" s="19">
        <v>210</v>
      </c>
      <c r="B211" s="15" t="s">
        <v>294</v>
      </c>
      <c r="C211" s="23" t="s">
        <v>70</v>
      </c>
      <c r="D211" s="22" t="s">
        <v>84</v>
      </c>
      <c r="E211" s="18" t="s">
        <v>6</v>
      </c>
    </row>
    <row r="212" spans="1:5" ht="10.5">
      <c r="A212" s="19">
        <v>211</v>
      </c>
      <c r="B212" s="15" t="s">
        <v>295</v>
      </c>
      <c r="C212" s="23" t="s">
        <v>70</v>
      </c>
      <c r="D212" s="22" t="s">
        <v>84</v>
      </c>
      <c r="E212" s="18" t="s">
        <v>6</v>
      </c>
    </row>
    <row r="213" spans="1:5" ht="10.5">
      <c r="A213" s="19">
        <v>212</v>
      </c>
      <c r="B213" s="15" t="s">
        <v>296</v>
      </c>
      <c r="C213" s="23" t="s">
        <v>71</v>
      </c>
      <c r="D213" s="22" t="s">
        <v>84</v>
      </c>
      <c r="E213" s="18" t="s">
        <v>6</v>
      </c>
    </row>
    <row r="214" spans="1:5" ht="10.5">
      <c r="A214" s="19">
        <v>213</v>
      </c>
      <c r="B214" s="15" t="s">
        <v>297</v>
      </c>
      <c r="C214" s="23" t="s">
        <v>71</v>
      </c>
      <c r="D214" s="22" t="s">
        <v>84</v>
      </c>
      <c r="E214" s="18" t="s">
        <v>6</v>
      </c>
    </row>
    <row r="215" spans="1:5" ht="10.5">
      <c r="A215" s="19">
        <v>214</v>
      </c>
      <c r="B215" s="15" t="s">
        <v>298</v>
      </c>
      <c r="C215" s="23" t="s">
        <v>71</v>
      </c>
      <c r="D215" s="22" t="s">
        <v>84</v>
      </c>
      <c r="E215" s="18" t="s">
        <v>6</v>
      </c>
    </row>
    <row r="216" spans="1:5" ht="10.5">
      <c r="A216" s="19">
        <v>215</v>
      </c>
      <c r="B216" s="15" t="s">
        <v>299</v>
      </c>
      <c r="C216" s="23" t="s">
        <v>72</v>
      </c>
      <c r="D216" s="22" t="s">
        <v>83</v>
      </c>
      <c r="E216" s="18" t="s">
        <v>6</v>
      </c>
    </row>
    <row r="217" spans="1:5" ht="10.5">
      <c r="A217" s="19">
        <v>216</v>
      </c>
      <c r="B217" s="15" t="s">
        <v>671</v>
      </c>
      <c r="C217" s="23" t="s">
        <v>32</v>
      </c>
      <c r="D217" s="22" t="s">
        <v>84</v>
      </c>
      <c r="E217" s="18" t="s">
        <v>6</v>
      </c>
    </row>
    <row r="218" spans="1:5" ht="10.5">
      <c r="A218" s="19">
        <v>217</v>
      </c>
      <c r="B218" s="15" t="s">
        <v>300</v>
      </c>
      <c r="C218" s="23" t="s">
        <v>32</v>
      </c>
      <c r="D218" s="22" t="s">
        <v>84</v>
      </c>
      <c r="E218" s="18" t="s">
        <v>6</v>
      </c>
    </row>
    <row r="219" spans="1:5" ht="10.5">
      <c r="A219" s="19">
        <v>218</v>
      </c>
      <c r="B219" s="15" t="s">
        <v>301</v>
      </c>
      <c r="C219" s="23" t="s">
        <v>73</v>
      </c>
      <c r="D219" s="22" t="s">
        <v>84</v>
      </c>
      <c r="E219" s="18" t="s">
        <v>6</v>
      </c>
    </row>
    <row r="220" spans="1:5" ht="10.5">
      <c r="A220" s="19">
        <v>219</v>
      </c>
      <c r="B220" s="15" t="s">
        <v>302</v>
      </c>
      <c r="C220" s="23" t="s">
        <v>44</v>
      </c>
      <c r="D220" s="22" t="s">
        <v>84</v>
      </c>
      <c r="E220" s="18" t="s">
        <v>6</v>
      </c>
    </row>
    <row r="221" spans="1:5" ht="10.5">
      <c r="A221" s="19">
        <v>220</v>
      </c>
      <c r="B221" s="15" t="s">
        <v>303</v>
      </c>
      <c r="C221" s="23" t="s">
        <v>44</v>
      </c>
      <c r="D221" s="22" t="s">
        <v>84</v>
      </c>
      <c r="E221" s="18" t="s">
        <v>6</v>
      </c>
    </row>
    <row r="222" spans="1:5" ht="10.5">
      <c r="A222" s="19">
        <v>221</v>
      </c>
      <c r="B222" s="15" t="s">
        <v>304</v>
      </c>
      <c r="C222" s="23" t="s">
        <v>74</v>
      </c>
      <c r="D222" s="22" t="s">
        <v>83</v>
      </c>
      <c r="E222" s="18" t="s">
        <v>6</v>
      </c>
    </row>
    <row r="223" spans="1:5" ht="10.5">
      <c r="A223" s="19">
        <v>222</v>
      </c>
      <c r="B223" s="15" t="s">
        <v>305</v>
      </c>
      <c r="C223" s="23" t="s">
        <v>72</v>
      </c>
      <c r="D223" s="22" t="s">
        <v>83</v>
      </c>
      <c r="E223" s="18" t="s">
        <v>6</v>
      </c>
    </row>
    <row r="224" spans="1:5" ht="10.5">
      <c r="A224" s="19">
        <v>223</v>
      </c>
      <c r="B224" s="15" t="s">
        <v>306</v>
      </c>
      <c r="C224" s="23" t="s">
        <v>75</v>
      </c>
      <c r="D224" s="22" t="s">
        <v>84</v>
      </c>
      <c r="E224" s="18" t="s">
        <v>6</v>
      </c>
    </row>
    <row r="225" spans="1:5" ht="10.5">
      <c r="A225" s="19">
        <v>224</v>
      </c>
      <c r="B225" s="15" t="s">
        <v>307</v>
      </c>
      <c r="C225" s="23" t="s">
        <v>76</v>
      </c>
      <c r="D225" s="22" t="s">
        <v>84</v>
      </c>
      <c r="E225" s="18" t="s">
        <v>6</v>
      </c>
    </row>
    <row r="226" spans="1:5" ht="10.5">
      <c r="A226" s="19">
        <v>225</v>
      </c>
      <c r="B226" s="15" t="s">
        <v>308</v>
      </c>
      <c r="C226" s="23" t="s">
        <v>76</v>
      </c>
      <c r="D226" s="22" t="s">
        <v>84</v>
      </c>
      <c r="E226" s="18" t="s">
        <v>6</v>
      </c>
    </row>
    <row r="227" spans="1:5" ht="10.5">
      <c r="A227" s="19">
        <v>226</v>
      </c>
      <c r="B227" s="15" t="s">
        <v>309</v>
      </c>
      <c r="C227" s="23" t="s">
        <v>76</v>
      </c>
      <c r="D227" s="22" t="s">
        <v>84</v>
      </c>
      <c r="E227" s="18" t="s">
        <v>6</v>
      </c>
    </row>
    <row r="228" spans="1:5" ht="10.5">
      <c r="A228" s="19">
        <v>227</v>
      </c>
      <c r="B228" s="15" t="s">
        <v>310</v>
      </c>
      <c r="C228" s="23" t="s">
        <v>76</v>
      </c>
      <c r="D228" s="22" t="s">
        <v>84</v>
      </c>
      <c r="E228" s="18" t="s">
        <v>6</v>
      </c>
    </row>
    <row r="229" spans="1:5" ht="10.5">
      <c r="A229" s="19">
        <v>228</v>
      </c>
      <c r="B229" s="15" t="s">
        <v>311</v>
      </c>
      <c r="C229" s="23" t="s">
        <v>76</v>
      </c>
      <c r="D229" s="22" t="s">
        <v>84</v>
      </c>
      <c r="E229" s="18" t="s">
        <v>6</v>
      </c>
    </row>
    <row r="230" spans="1:5" ht="10.5">
      <c r="A230" s="19">
        <v>229</v>
      </c>
      <c r="B230" s="15" t="s">
        <v>312</v>
      </c>
      <c r="C230" s="23" t="s">
        <v>76</v>
      </c>
      <c r="D230" s="22" t="s">
        <v>84</v>
      </c>
      <c r="E230" s="18" t="s">
        <v>6</v>
      </c>
    </row>
    <row r="231" spans="1:5" ht="10.5">
      <c r="A231" s="19">
        <v>230</v>
      </c>
      <c r="B231" s="15" t="s">
        <v>313</v>
      </c>
      <c r="C231" s="23" t="s">
        <v>76</v>
      </c>
      <c r="D231" s="22" t="s">
        <v>84</v>
      </c>
      <c r="E231" s="18" t="s">
        <v>6</v>
      </c>
    </row>
    <row r="232" spans="1:5" ht="10.5">
      <c r="A232" s="19">
        <v>231</v>
      </c>
      <c r="B232" s="15" t="s">
        <v>314</v>
      </c>
      <c r="C232" s="23" t="s">
        <v>76</v>
      </c>
      <c r="D232" s="22" t="s">
        <v>84</v>
      </c>
      <c r="E232" s="18" t="s">
        <v>6</v>
      </c>
    </row>
    <row r="233" spans="1:5" ht="10.5">
      <c r="A233" s="19">
        <v>232</v>
      </c>
      <c r="B233" s="15" t="s">
        <v>315</v>
      </c>
      <c r="C233" s="23" t="s">
        <v>76</v>
      </c>
      <c r="D233" s="22" t="s">
        <v>84</v>
      </c>
      <c r="E233" s="18" t="s">
        <v>6</v>
      </c>
    </row>
    <row r="234" spans="1:5" ht="10.5">
      <c r="A234" s="19">
        <v>233</v>
      </c>
      <c r="B234" s="15" t="s">
        <v>316</v>
      </c>
      <c r="C234" s="23" t="s">
        <v>76</v>
      </c>
      <c r="D234" s="22" t="s">
        <v>84</v>
      </c>
      <c r="E234" s="18" t="s">
        <v>6</v>
      </c>
    </row>
    <row r="235" spans="1:5" ht="10.5">
      <c r="A235" s="19">
        <v>234</v>
      </c>
      <c r="B235" s="15" t="s">
        <v>317</v>
      </c>
      <c r="C235" s="23" t="s">
        <v>76</v>
      </c>
      <c r="D235" s="22" t="s">
        <v>84</v>
      </c>
      <c r="E235" s="18" t="s">
        <v>6</v>
      </c>
    </row>
    <row r="236" spans="1:5" ht="10.5">
      <c r="A236" s="19">
        <v>235</v>
      </c>
      <c r="B236" s="15" t="s">
        <v>318</v>
      </c>
      <c r="C236" s="23" t="s">
        <v>76</v>
      </c>
      <c r="D236" s="22" t="s">
        <v>84</v>
      </c>
      <c r="E236" s="18" t="s">
        <v>6</v>
      </c>
    </row>
    <row r="237" spans="1:5" ht="10.5">
      <c r="A237" s="19">
        <v>236</v>
      </c>
      <c r="B237" s="15" t="s">
        <v>319</v>
      </c>
      <c r="C237" s="23" t="s">
        <v>76</v>
      </c>
      <c r="D237" s="22" t="s">
        <v>84</v>
      </c>
      <c r="E237" s="18" t="s">
        <v>6</v>
      </c>
    </row>
    <row r="238" spans="1:5" ht="10.5">
      <c r="A238" s="19">
        <v>237</v>
      </c>
      <c r="B238" s="15" t="s">
        <v>320</v>
      </c>
      <c r="C238" s="23" t="s">
        <v>76</v>
      </c>
      <c r="D238" s="22" t="s">
        <v>84</v>
      </c>
      <c r="E238" s="18" t="s">
        <v>6</v>
      </c>
    </row>
    <row r="239" spans="1:5" ht="10.5">
      <c r="A239" s="19">
        <v>238</v>
      </c>
      <c r="B239" s="15" t="s">
        <v>321</v>
      </c>
      <c r="C239" s="23" t="s">
        <v>76</v>
      </c>
      <c r="D239" s="22" t="s">
        <v>84</v>
      </c>
      <c r="E239" s="18" t="s">
        <v>6</v>
      </c>
    </row>
    <row r="240" spans="1:5" ht="10.5">
      <c r="A240" s="19">
        <v>239</v>
      </c>
      <c r="B240" s="15" t="s">
        <v>424</v>
      </c>
      <c r="C240" s="23" t="s">
        <v>66</v>
      </c>
      <c r="D240" s="22" t="s">
        <v>83</v>
      </c>
      <c r="E240" s="18" t="s">
        <v>6</v>
      </c>
    </row>
    <row r="241" spans="1:5" ht="10.5">
      <c r="A241" s="19">
        <v>240</v>
      </c>
      <c r="B241" s="15" t="s">
        <v>322</v>
      </c>
      <c r="C241" s="23" t="s">
        <v>77</v>
      </c>
      <c r="D241" s="22" t="s">
        <v>84</v>
      </c>
      <c r="E241" s="18" t="s">
        <v>6</v>
      </c>
    </row>
    <row r="242" spans="1:5" ht="10.5">
      <c r="A242" s="19">
        <v>241</v>
      </c>
      <c r="B242" s="15" t="s">
        <v>323</v>
      </c>
      <c r="C242" s="23" t="s">
        <v>77</v>
      </c>
      <c r="D242" s="22" t="s">
        <v>84</v>
      </c>
      <c r="E242" s="18" t="s">
        <v>6</v>
      </c>
    </row>
    <row r="243" spans="1:5" ht="10.5">
      <c r="A243" s="19">
        <v>242</v>
      </c>
      <c r="B243" s="15" t="s">
        <v>324</v>
      </c>
      <c r="C243" s="23" t="s">
        <v>77</v>
      </c>
      <c r="D243" s="22" t="s">
        <v>84</v>
      </c>
      <c r="E243" s="18" t="s">
        <v>6</v>
      </c>
    </row>
    <row r="244" spans="1:5" ht="10.5">
      <c r="A244" s="19">
        <v>243</v>
      </c>
      <c r="B244" s="15" t="s">
        <v>325</v>
      </c>
      <c r="C244" s="23" t="s">
        <v>77</v>
      </c>
      <c r="D244" s="22" t="s">
        <v>84</v>
      </c>
      <c r="E244" s="18" t="s">
        <v>6</v>
      </c>
    </row>
    <row r="245" spans="1:5" ht="10.5">
      <c r="A245" s="19">
        <v>244</v>
      </c>
      <c r="B245" s="15" t="s">
        <v>359</v>
      </c>
      <c r="C245" s="17" t="s">
        <v>81</v>
      </c>
      <c r="D245" s="20" t="s">
        <v>83</v>
      </c>
      <c r="E245" s="18" t="s">
        <v>6</v>
      </c>
    </row>
    <row r="246" spans="1:5" ht="10.5">
      <c r="A246" s="19">
        <v>245</v>
      </c>
      <c r="B246" s="15" t="s">
        <v>360</v>
      </c>
      <c r="C246" s="17" t="s">
        <v>81</v>
      </c>
      <c r="D246" s="20" t="s">
        <v>83</v>
      </c>
      <c r="E246" s="18" t="s">
        <v>6</v>
      </c>
    </row>
    <row r="247" spans="1:5" ht="10.5">
      <c r="A247" s="19">
        <v>246</v>
      </c>
      <c r="B247" s="15" t="s">
        <v>361</v>
      </c>
      <c r="C247" s="17" t="s">
        <v>362</v>
      </c>
      <c r="D247" s="20" t="s">
        <v>84</v>
      </c>
      <c r="E247" s="18" t="s">
        <v>6</v>
      </c>
    </row>
    <row r="248" spans="1:5" ht="10.5">
      <c r="A248" s="19">
        <v>247</v>
      </c>
      <c r="B248" s="15" t="s">
        <v>363</v>
      </c>
      <c r="C248" s="17" t="s">
        <v>52</v>
      </c>
      <c r="D248" s="20" t="s">
        <v>83</v>
      </c>
      <c r="E248" s="18" t="s">
        <v>6</v>
      </c>
    </row>
    <row r="249" spans="1:5" ht="10.5">
      <c r="A249" s="19">
        <v>248</v>
      </c>
      <c r="B249" s="15" t="s">
        <v>364</v>
      </c>
      <c r="C249" s="17" t="s">
        <v>76</v>
      </c>
      <c r="D249" s="20" t="s">
        <v>84</v>
      </c>
      <c r="E249" s="18" t="s">
        <v>6</v>
      </c>
    </row>
    <row r="250" spans="1:5" ht="10.5">
      <c r="A250" s="19">
        <v>249</v>
      </c>
      <c r="B250" s="15" t="s">
        <v>365</v>
      </c>
      <c r="C250" s="17" t="s">
        <v>366</v>
      </c>
      <c r="D250" s="20" t="s">
        <v>84</v>
      </c>
      <c r="E250" s="18" t="s">
        <v>6</v>
      </c>
    </row>
    <row r="251" spans="1:5" ht="10.5">
      <c r="A251" s="19">
        <v>250</v>
      </c>
      <c r="B251" s="15" t="s">
        <v>367</v>
      </c>
      <c r="C251" s="17" t="s">
        <v>31</v>
      </c>
      <c r="E251" s="18" t="s">
        <v>6</v>
      </c>
    </row>
    <row r="252" spans="1:5" ht="10.5">
      <c r="A252" s="19">
        <v>251</v>
      </c>
      <c r="B252" s="15" t="s">
        <v>368</v>
      </c>
      <c r="C252" s="17" t="s">
        <v>369</v>
      </c>
      <c r="D252" s="20" t="s">
        <v>84</v>
      </c>
      <c r="E252" s="18" t="s">
        <v>6</v>
      </c>
    </row>
    <row r="253" spans="1:5" ht="10.5">
      <c r="A253" s="19">
        <v>252</v>
      </c>
      <c r="B253" s="15" t="s">
        <v>370</v>
      </c>
      <c r="C253" s="17" t="s">
        <v>31</v>
      </c>
      <c r="D253" s="20" t="s">
        <v>83</v>
      </c>
      <c r="E253" s="18" t="s">
        <v>6</v>
      </c>
    </row>
    <row r="254" spans="1:5" ht="10.5">
      <c r="A254" s="19">
        <v>253</v>
      </c>
      <c r="B254" s="15" t="s">
        <v>371</v>
      </c>
      <c r="C254" s="17" t="s">
        <v>372</v>
      </c>
      <c r="E254" s="18" t="s">
        <v>6</v>
      </c>
    </row>
    <row r="255" spans="1:5" ht="10.5">
      <c r="A255" s="19">
        <v>254</v>
      </c>
      <c r="B255" s="15" t="s">
        <v>380</v>
      </c>
      <c r="C255" s="17" t="s">
        <v>61</v>
      </c>
      <c r="D255" s="20" t="s">
        <v>84</v>
      </c>
      <c r="E255" s="18" t="s">
        <v>6</v>
      </c>
    </row>
    <row r="256" spans="1:5" ht="10.5">
      <c r="A256" s="19">
        <v>255</v>
      </c>
      <c r="B256" s="15" t="s">
        <v>375</v>
      </c>
      <c r="C256" s="17" t="s">
        <v>61</v>
      </c>
      <c r="D256" s="20" t="s">
        <v>84</v>
      </c>
      <c r="E256" s="18" t="s">
        <v>6</v>
      </c>
    </row>
    <row r="257" spans="1:5" ht="10.5">
      <c r="A257" s="19">
        <v>256</v>
      </c>
      <c r="B257" s="15" t="s">
        <v>376</v>
      </c>
      <c r="C257" s="17" t="s">
        <v>61</v>
      </c>
      <c r="D257" s="20" t="s">
        <v>83</v>
      </c>
      <c r="E257" s="18" t="s">
        <v>6</v>
      </c>
    </row>
    <row r="258" spans="1:5" ht="10.5">
      <c r="A258" s="19">
        <v>257</v>
      </c>
      <c r="B258" s="15" t="s">
        <v>373</v>
      </c>
      <c r="C258" s="17" t="s">
        <v>374</v>
      </c>
      <c r="E258" s="18" t="s">
        <v>6</v>
      </c>
    </row>
    <row r="259" spans="1:5" ht="10.5">
      <c r="A259" s="19">
        <v>258</v>
      </c>
      <c r="B259" s="15" t="s">
        <v>377</v>
      </c>
      <c r="C259" s="17" t="s">
        <v>378</v>
      </c>
      <c r="D259" s="20" t="s">
        <v>84</v>
      </c>
      <c r="E259" s="18" t="s">
        <v>6</v>
      </c>
    </row>
    <row r="260" spans="1:5" ht="10.5">
      <c r="A260" s="19">
        <v>259</v>
      </c>
      <c r="B260" s="15" t="s">
        <v>381</v>
      </c>
      <c r="C260" s="17" t="s">
        <v>35</v>
      </c>
      <c r="E260" s="18" t="s">
        <v>6</v>
      </c>
    </row>
    <row r="261" spans="1:5" ht="10.5">
      <c r="A261" s="19">
        <v>260</v>
      </c>
      <c r="B261" s="15" t="s">
        <v>382</v>
      </c>
      <c r="C261" s="17" t="s">
        <v>383</v>
      </c>
      <c r="D261" s="20" t="s">
        <v>83</v>
      </c>
      <c r="E261" s="18" t="s">
        <v>6</v>
      </c>
    </row>
    <row r="262" spans="1:5" ht="10.5">
      <c r="A262" s="19">
        <v>261</v>
      </c>
      <c r="B262" s="15" t="s">
        <v>384</v>
      </c>
      <c r="C262" s="17" t="s">
        <v>75</v>
      </c>
      <c r="D262" s="20" t="s">
        <v>84</v>
      </c>
      <c r="E262" s="18" t="s">
        <v>6</v>
      </c>
    </row>
    <row r="263" spans="1:5" ht="10.5">
      <c r="A263" s="19">
        <v>262</v>
      </c>
      <c r="B263" s="15" t="s">
        <v>385</v>
      </c>
      <c r="C263" s="17" t="s">
        <v>75</v>
      </c>
      <c r="D263" s="20" t="s">
        <v>84</v>
      </c>
      <c r="E263" s="18" t="s">
        <v>6</v>
      </c>
    </row>
    <row r="264" spans="1:5" ht="10.5">
      <c r="A264" s="19">
        <v>263</v>
      </c>
      <c r="B264" s="15" t="s">
        <v>386</v>
      </c>
      <c r="C264" s="17" t="s">
        <v>75</v>
      </c>
      <c r="D264" s="20" t="s">
        <v>84</v>
      </c>
      <c r="E264" s="18" t="s">
        <v>6</v>
      </c>
    </row>
    <row r="265" spans="1:5" ht="10.5">
      <c r="A265" s="19">
        <v>264</v>
      </c>
      <c r="B265" s="15" t="s">
        <v>387</v>
      </c>
      <c r="C265" s="17" t="s">
        <v>62</v>
      </c>
      <c r="D265" s="20" t="s">
        <v>84</v>
      </c>
      <c r="E265" s="18" t="s">
        <v>6</v>
      </c>
    </row>
    <row r="266" spans="1:5" ht="10.5">
      <c r="A266" s="19">
        <v>265</v>
      </c>
      <c r="B266" s="15" t="s">
        <v>388</v>
      </c>
      <c r="C266" s="17" t="s">
        <v>75</v>
      </c>
      <c r="D266" s="20" t="s">
        <v>84</v>
      </c>
      <c r="E266" s="18" t="s">
        <v>6</v>
      </c>
    </row>
    <row r="267" spans="1:5" ht="10.5">
      <c r="A267" s="19">
        <v>266</v>
      </c>
      <c r="B267" s="15" t="s">
        <v>389</v>
      </c>
      <c r="C267" s="17" t="s">
        <v>74</v>
      </c>
      <c r="D267" s="20" t="s">
        <v>83</v>
      </c>
      <c r="E267" s="18" t="s">
        <v>6</v>
      </c>
    </row>
    <row r="268" spans="1:5" ht="10.5">
      <c r="A268" s="19">
        <v>267</v>
      </c>
      <c r="B268" s="15" t="s">
        <v>390</v>
      </c>
      <c r="C268" s="17" t="s">
        <v>44</v>
      </c>
      <c r="D268" s="20" t="s">
        <v>84</v>
      </c>
      <c r="E268" s="18" t="s">
        <v>6</v>
      </c>
    </row>
    <row r="269" spans="1:5" ht="10.5">
      <c r="A269" s="19">
        <v>268</v>
      </c>
      <c r="B269" s="15" t="s">
        <v>392</v>
      </c>
      <c r="C269" s="17" t="s">
        <v>74</v>
      </c>
      <c r="D269" s="20" t="s">
        <v>83</v>
      </c>
      <c r="E269" s="18" t="s">
        <v>6</v>
      </c>
    </row>
    <row r="270" spans="1:5" ht="10.5">
      <c r="A270" s="19">
        <v>269</v>
      </c>
      <c r="B270" s="15" t="s">
        <v>391</v>
      </c>
      <c r="C270" s="17" t="s">
        <v>32</v>
      </c>
      <c r="D270" s="20" t="s">
        <v>84</v>
      </c>
      <c r="E270" s="18" t="s">
        <v>6</v>
      </c>
    </row>
    <row r="271" spans="1:5" ht="10.5">
      <c r="A271" s="19">
        <v>270</v>
      </c>
      <c r="B271" s="15" t="s">
        <v>393</v>
      </c>
      <c r="C271" s="17" t="s">
        <v>32</v>
      </c>
      <c r="E271" s="18" t="s">
        <v>6</v>
      </c>
    </row>
    <row r="272" spans="1:5" ht="10.5">
      <c r="A272" s="19">
        <v>271</v>
      </c>
      <c r="B272" s="15" t="s">
        <v>394</v>
      </c>
      <c r="C272" s="17" t="s">
        <v>395</v>
      </c>
      <c r="D272" s="20" t="s">
        <v>83</v>
      </c>
      <c r="E272" s="18" t="s">
        <v>6</v>
      </c>
    </row>
    <row r="273" spans="1:5" ht="10.5">
      <c r="A273" s="19">
        <v>272</v>
      </c>
      <c r="B273" s="15" t="s">
        <v>396</v>
      </c>
      <c r="C273" s="17" t="s">
        <v>397</v>
      </c>
      <c r="D273" s="20" t="s">
        <v>83</v>
      </c>
      <c r="E273" s="18" t="s">
        <v>6</v>
      </c>
    </row>
    <row r="274" spans="1:5" ht="10.5">
      <c r="A274" s="19">
        <v>273</v>
      </c>
      <c r="B274" s="15" t="s">
        <v>403</v>
      </c>
      <c r="C274" s="17" t="s">
        <v>44</v>
      </c>
      <c r="D274" s="20" t="s">
        <v>83</v>
      </c>
      <c r="E274" s="18" t="s">
        <v>6</v>
      </c>
    </row>
    <row r="275" spans="1:5" ht="10.5">
      <c r="A275" s="19">
        <v>274</v>
      </c>
      <c r="B275" s="15" t="s">
        <v>404</v>
      </c>
      <c r="C275" s="17" t="s">
        <v>405</v>
      </c>
      <c r="E275" s="18" t="s">
        <v>6</v>
      </c>
    </row>
    <row r="276" spans="1:5" ht="10.5">
      <c r="A276" s="19">
        <v>275</v>
      </c>
      <c r="B276" s="15" t="s">
        <v>406</v>
      </c>
      <c r="C276" s="17" t="s">
        <v>59</v>
      </c>
      <c r="E276" s="18" t="s">
        <v>6</v>
      </c>
    </row>
    <row r="277" spans="1:5" ht="10.5">
      <c r="A277" s="19">
        <v>276</v>
      </c>
      <c r="B277" s="15" t="s">
        <v>407</v>
      </c>
      <c r="C277" s="17" t="s">
        <v>59</v>
      </c>
      <c r="E277" s="18" t="s">
        <v>6</v>
      </c>
    </row>
    <row r="278" spans="1:5" ht="10.5">
      <c r="A278" s="19">
        <v>277</v>
      </c>
      <c r="B278" s="15" t="s">
        <v>408</v>
      </c>
      <c r="C278" s="17" t="s">
        <v>31</v>
      </c>
      <c r="D278" s="20" t="s">
        <v>83</v>
      </c>
      <c r="E278" s="18" t="s">
        <v>6</v>
      </c>
    </row>
    <row r="279" spans="1:5" ht="10.5">
      <c r="A279" s="19">
        <v>278</v>
      </c>
      <c r="B279" s="15" t="s">
        <v>409</v>
      </c>
      <c r="C279" s="17" t="s">
        <v>31</v>
      </c>
      <c r="E279" s="18" t="s">
        <v>6</v>
      </c>
    </row>
    <row r="280" spans="1:5" ht="10.5">
      <c r="A280" s="19">
        <v>279</v>
      </c>
      <c r="B280" s="15" t="s">
        <v>410</v>
      </c>
      <c r="C280" s="17" t="s">
        <v>57</v>
      </c>
      <c r="E280" s="18" t="s">
        <v>6</v>
      </c>
    </row>
    <row r="281" spans="1:5" ht="10.5">
      <c r="A281" s="19">
        <v>280</v>
      </c>
      <c r="B281" s="15" t="s">
        <v>139</v>
      </c>
      <c r="C281" s="17" t="s">
        <v>46</v>
      </c>
      <c r="E281" s="18" t="s">
        <v>6</v>
      </c>
    </row>
    <row r="282" spans="1:5" ht="10.5">
      <c r="A282" s="19">
        <v>281</v>
      </c>
      <c r="B282" s="15" t="s">
        <v>411</v>
      </c>
      <c r="C282" s="17" t="s">
        <v>44</v>
      </c>
      <c r="D282" s="20" t="s">
        <v>84</v>
      </c>
      <c r="E282" s="18" t="s">
        <v>6</v>
      </c>
    </row>
    <row r="283" spans="1:5" ht="10.5">
      <c r="A283" s="19">
        <v>282</v>
      </c>
      <c r="B283" s="15" t="s">
        <v>412</v>
      </c>
      <c r="C283" s="17" t="s">
        <v>58</v>
      </c>
      <c r="E283" s="18" t="s">
        <v>6</v>
      </c>
    </row>
    <row r="284" spans="1:5" ht="10.5">
      <c r="A284" s="19">
        <v>283</v>
      </c>
      <c r="B284" s="15" t="s">
        <v>413</v>
      </c>
      <c r="C284" s="17" t="s">
        <v>56</v>
      </c>
      <c r="E284" s="18" t="s">
        <v>6</v>
      </c>
    </row>
    <row r="285" spans="1:5" ht="10.5">
      <c r="A285" s="19">
        <v>284</v>
      </c>
      <c r="B285" s="15" t="s">
        <v>414</v>
      </c>
      <c r="C285" s="17" t="s">
        <v>55</v>
      </c>
      <c r="D285" s="20" t="s">
        <v>83</v>
      </c>
      <c r="E285" s="18" t="s">
        <v>6</v>
      </c>
    </row>
    <row r="286" spans="1:5" ht="10.5">
      <c r="A286" s="19">
        <v>285</v>
      </c>
      <c r="B286" s="15" t="s">
        <v>415</v>
      </c>
      <c r="C286" s="17" t="s">
        <v>426</v>
      </c>
      <c r="D286" s="20" t="s">
        <v>83</v>
      </c>
      <c r="E286" s="18" t="s">
        <v>6</v>
      </c>
    </row>
    <row r="287" spans="1:5" ht="10.5">
      <c r="A287" s="19">
        <v>286</v>
      </c>
      <c r="B287" s="15" t="s">
        <v>416</v>
      </c>
      <c r="C287" s="17" t="s">
        <v>75</v>
      </c>
      <c r="D287" s="20" t="s">
        <v>84</v>
      </c>
      <c r="E287" s="18" t="s">
        <v>6</v>
      </c>
    </row>
    <row r="288" spans="1:5" ht="10.5">
      <c r="A288" s="19">
        <v>287</v>
      </c>
      <c r="B288" s="15" t="s">
        <v>417</v>
      </c>
      <c r="C288" s="17" t="s">
        <v>405</v>
      </c>
      <c r="D288" s="20" t="s">
        <v>84</v>
      </c>
      <c r="E288" s="18" t="s">
        <v>6</v>
      </c>
    </row>
    <row r="289" spans="1:5" ht="10.5">
      <c r="A289" s="19">
        <v>288</v>
      </c>
      <c r="B289" s="15" t="s">
        <v>418</v>
      </c>
      <c r="C289" s="17" t="s">
        <v>405</v>
      </c>
      <c r="D289" s="20" t="s">
        <v>84</v>
      </c>
      <c r="E289" s="18" t="s">
        <v>6</v>
      </c>
    </row>
    <row r="290" spans="1:5" ht="10.5">
      <c r="A290" s="19">
        <v>289</v>
      </c>
      <c r="B290" s="16" t="s">
        <v>10</v>
      </c>
      <c r="C290" s="17" t="s">
        <v>10</v>
      </c>
      <c r="E290" s="18" t="s">
        <v>6</v>
      </c>
    </row>
    <row r="291" spans="1:5" ht="10.5">
      <c r="A291" s="19">
        <v>290</v>
      </c>
      <c r="B291" s="16" t="s">
        <v>10</v>
      </c>
      <c r="C291" s="17" t="s">
        <v>10</v>
      </c>
      <c r="E291" s="18" t="s">
        <v>6</v>
      </c>
    </row>
    <row r="292" spans="1:5" ht="10.5">
      <c r="A292" s="19">
        <v>291</v>
      </c>
      <c r="B292" s="16" t="s">
        <v>10</v>
      </c>
      <c r="C292" s="17" t="s">
        <v>10</v>
      </c>
      <c r="E292" s="18" t="s">
        <v>6</v>
      </c>
    </row>
    <row r="293" spans="1:5" ht="10.5">
      <c r="A293" s="19">
        <v>292</v>
      </c>
      <c r="B293" s="16" t="s">
        <v>10</v>
      </c>
      <c r="C293" s="17" t="s">
        <v>10</v>
      </c>
      <c r="E293" s="18" t="s">
        <v>6</v>
      </c>
    </row>
    <row r="294" spans="1:5" ht="10.5">
      <c r="A294" s="19">
        <v>293</v>
      </c>
      <c r="B294" s="16" t="s">
        <v>10</v>
      </c>
      <c r="C294" s="17" t="s">
        <v>10</v>
      </c>
      <c r="E294" s="18" t="s">
        <v>6</v>
      </c>
    </row>
    <row r="295" spans="1:5" ht="10.5">
      <c r="A295" s="19">
        <v>294</v>
      </c>
      <c r="B295" s="16" t="s">
        <v>10</v>
      </c>
      <c r="C295" s="17" t="s">
        <v>10</v>
      </c>
      <c r="E295" s="18" t="s">
        <v>6</v>
      </c>
    </row>
    <row r="296" spans="1:5" ht="10.5">
      <c r="A296" s="19">
        <v>295</v>
      </c>
      <c r="B296" s="16" t="s">
        <v>10</v>
      </c>
      <c r="C296" s="17" t="s">
        <v>10</v>
      </c>
      <c r="E296" s="18" t="s">
        <v>6</v>
      </c>
    </row>
    <row r="297" spans="1:5" ht="10.5">
      <c r="A297" s="19">
        <v>296</v>
      </c>
      <c r="B297" s="16" t="s">
        <v>10</v>
      </c>
      <c r="C297" s="17" t="s">
        <v>10</v>
      </c>
      <c r="E297" s="18" t="s">
        <v>6</v>
      </c>
    </row>
    <row r="298" spans="1:5" ht="10.5">
      <c r="A298" s="19">
        <v>297</v>
      </c>
      <c r="B298" s="16" t="s">
        <v>10</v>
      </c>
      <c r="C298" s="17" t="s">
        <v>10</v>
      </c>
      <c r="E298" s="18" t="s">
        <v>6</v>
      </c>
    </row>
    <row r="299" spans="1:5" ht="10.5">
      <c r="A299" s="19">
        <v>298</v>
      </c>
      <c r="B299" s="16" t="s">
        <v>10</v>
      </c>
      <c r="C299" s="17" t="s">
        <v>10</v>
      </c>
      <c r="E299" s="18" t="s">
        <v>6</v>
      </c>
    </row>
    <row r="300" spans="1:5" ht="10.5">
      <c r="A300" s="19">
        <v>299</v>
      </c>
      <c r="B300" s="16" t="s">
        <v>10</v>
      </c>
      <c r="C300" s="17" t="s">
        <v>10</v>
      </c>
      <c r="E300" s="18" t="s">
        <v>6</v>
      </c>
    </row>
    <row r="301" spans="1:5" ht="10.5">
      <c r="A301" s="19">
        <v>300</v>
      </c>
      <c r="B301" s="16" t="s">
        <v>10</v>
      </c>
      <c r="C301" s="17" t="s">
        <v>10</v>
      </c>
      <c r="E301" s="18" t="s">
        <v>6</v>
      </c>
    </row>
    <row r="302" spans="1:5" ht="10.5">
      <c r="A302" s="19">
        <v>301</v>
      </c>
      <c r="B302" s="21" t="s">
        <v>326</v>
      </c>
      <c r="C302" s="22" t="s">
        <v>31</v>
      </c>
      <c r="D302" s="20" t="s">
        <v>83</v>
      </c>
      <c r="E302" s="18" t="s">
        <v>7</v>
      </c>
    </row>
    <row r="303" spans="1:5" ht="10.5">
      <c r="A303" s="19">
        <v>302</v>
      </c>
      <c r="B303" s="21" t="s">
        <v>327</v>
      </c>
      <c r="C303" s="22" t="s">
        <v>35</v>
      </c>
      <c r="D303" s="20" t="s">
        <v>83</v>
      </c>
      <c r="E303" s="18" t="s">
        <v>7</v>
      </c>
    </row>
    <row r="304" spans="1:5" ht="10.5">
      <c r="A304" s="19">
        <v>303</v>
      </c>
      <c r="B304" s="21" t="s">
        <v>328</v>
      </c>
      <c r="C304" s="22" t="s">
        <v>79</v>
      </c>
      <c r="D304" s="20" t="s">
        <v>84</v>
      </c>
      <c r="E304" s="18" t="s">
        <v>7</v>
      </c>
    </row>
    <row r="305" spans="1:5" ht="10.5">
      <c r="A305" s="19">
        <v>304</v>
      </c>
      <c r="B305" s="21" t="s">
        <v>329</v>
      </c>
      <c r="C305" s="22" t="s">
        <v>69</v>
      </c>
      <c r="D305" s="20" t="s">
        <v>83</v>
      </c>
      <c r="E305" s="18" t="s">
        <v>7</v>
      </c>
    </row>
    <row r="306" spans="1:5" ht="10.5">
      <c r="A306" s="19">
        <v>305</v>
      </c>
      <c r="B306" s="21" t="s">
        <v>330</v>
      </c>
      <c r="C306" s="22" t="s">
        <v>41</v>
      </c>
      <c r="D306" s="20" t="s">
        <v>85</v>
      </c>
      <c r="E306" s="18" t="s">
        <v>7</v>
      </c>
    </row>
    <row r="307" spans="1:5" ht="10.5">
      <c r="A307" s="19">
        <v>306</v>
      </c>
      <c r="B307" s="21" t="s">
        <v>331</v>
      </c>
      <c r="C307" s="22" t="s">
        <v>41</v>
      </c>
      <c r="D307" s="20" t="s">
        <v>85</v>
      </c>
      <c r="E307" s="18" t="s">
        <v>7</v>
      </c>
    </row>
    <row r="308" spans="1:5" ht="10.5">
      <c r="A308" s="19">
        <v>307</v>
      </c>
      <c r="B308" s="21" t="s">
        <v>332</v>
      </c>
      <c r="C308" s="22" t="s">
        <v>45</v>
      </c>
      <c r="D308" s="20" t="s">
        <v>83</v>
      </c>
      <c r="E308" s="18" t="s">
        <v>7</v>
      </c>
    </row>
    <row r="309" spans="1:5" ht="10.5">
      <c r="A309" s="19">
        <v>308</v>
      </c>
      <c r="B309" s="21" t="s">
        <v>333</v>
      </c>
      <c r="C309" s="22" t="s">
        <v>45</v>
      </c>
      <c r="D309" s="20" t="s">
        <v>83</v>
      </c>
      <c r="E309" s="18" t="s">
        <v>7</v>
      </c>
    </row>
    <row r="310" spans="1:5" ht="10.5">
      <c r="A310" s="19">
        <v>309</v>
      </c>
      <c r="B310" s="21" t="s">
        <v>334</v>
      </c>
      <c r="C310" s="22" t="s">
        <v>33</v>
      </c>
      <c r="D310" s="20" t="s">
        <v>83</v>
      </c>
      <c r="E310" s="18" t="s">
        <v>7</v>
      </c>
    </row>
    <row r="311" spans="1:5" ht="10.5">
      <c r="A311" s="19">
        <v>310</v>
      </c>
      <c r="B311" s="21" t="s">
        <v>335</v>
      </c>
      <c r="C311" s="22" t="s">
        <v>48</v>
      </c>
      <c r="D311" s="20" t="s">
        <v>83</v>
      </c>
      <c r="E311" s="18" t="s">
        <v>7</v>
      </c>
    </row>
    <row r="312" spans="1:5" ht="10.5">
      <c r="A312" s="19">
        <v>311</v>
      </c>
      <c r="B312" s="21" t="s">
        <v>336</v>
      </c>
      <c r="C312" s="22" t="s">
        <v>54</v>
      </c>
      <c r="E312" s="18" t="s">
        <v>7</v>
      </c>
    </row>
    <row r="313" spans="1:5" ht="10.5">
      <c r="A313" s="19">
        <v>312</v>
      </c>
      <c r="B313" s="21" t="s">
        <v>337</v>
      </c>
      <c r="C313" s="22" t="s">
        <v>56</v>
      </c>
      <c r="D313" s="20" t="s">
        <v>84</v>
      </c>
      <c r="E313" s="18" t="s">
        <v>7</v>
      </c>
    </row>
    <row r="314" spans="1:5" ht="10.5">
      <c r="A314" s="19">
        <v>313</v>
      </c>
      <c r="B314" s="21" t="s">
        <v>338</v>
      </c>
      <c r="C314" s="22" t="s">
        <v>80</v>
      </c>
      <c r="D314" s="20" t="s">
        <v>84</v>
      </c>
      <c r="E314" s="18" t="s">
        <v>7</v>
      </c>
    </row>
    <row r="315" spans="1:5" ht="10.5">
      <c r="A315" s="19">
        <v>314</v>
      </c>
      <c r="B315" s="21" t="s">
        <v>566</v>
      </c>
      <c r="C315" s="22" t="s">
        <v>57</v>
      </c>
      <c r="D315" s="20" t="s">
        <v>84</v>
      </c>
      <c r="E315" s="18" t="s">
        <v>7</v>
      </c>
    </row>
    <row r="316" spans="1:5" ht="10.5">
      <c r="A316" s="19">
        <v>315</v>
      </c>
      <c r="B316" s="21" t="s">
        <v>339</v>
      </c>
      <c r="C316" s="22" t="s">
        <v>33</v>
      </c>
      <c r="D316" s="20" t="s">
        <v>84</v>
      </c>
      <c r="E316" s="18" t="s">
        <v>7</v>
      </c>
    </row>
    <row r="317" spans="1:5" ht="10.5">
      <c r="A317" s="19">
        <v>316</v>
      </c>
      <c r="B317" s="21" t="s">
        <v>340</v>
      </c>
      <c r="C317" s="22" t="s">
        <v>35</v>
      </c>
      <c r="D317" s="20" t="s">
        <v>84</v>
      </c>
      <c r="E317" s="18" t="s">
        <v>7</v>
      </c>
    </row>
    <row r="318" spans="1:5" ht="10.5">
      <c r="A318" s="19">
        <v>317</v>
      </c>
      <c r="B318" s="21" t="s">
        <v>341</v>
      </c>
      <c r="C318" s="22" t="s">
        <v>58</v>
      </c>
      <c r="E318" s="18" t="s">
        <v>7</v>
      </c>
    </row>
    <row r="319" spans="1:5" ht="10.5">
      <c r="A319" s="19">
        <v>318</v>
      </c>
      <c r="B319" s="21" t="s">
        <v>342</v>
      </c>
      <c r="C319" s="22" t="s">
        <v>59</v>
      </c>
      <c r="D319" s="20" t="s">
        <v>84</v>
      </c>
      <c r="E319" s="18" t="s">
        <v>7</v>
      </c>
    </row>
    <row r="320" spans="1:5" ht="10.5">
      <c r="A320" s="19">
        <v>319</v>
      </c>
      <c r="B320" s="21" t="s">
        <v>343</v>
      </c>
      <c r="C320" s="22" t="s">
        <v>59</v>
      </c>
      <c r="D320" s="20" t="s">
        <v>84</v>
      </c>
      <c r="E320" s="18" t="s">
        <v>7</v>
      </c>
    </row>
    <row r="321" spans="1:5" ht="10.5">
      <c r="A321" s="19">
        <v>320</v>
      </c>
      <c r="B321" s="21" t="s">
        <v>344</v>
      </c>
      <c r="C321" s="22" t="s">
        <v>59</v>
      </c>
      <c r="D321" s="20" t="s">
        <v>84</v>
      </c>
      <c r="E321" s="18" t="s">
        <v>7</v>
      </c>
    </row>
    <row r="322" spans="1:5" ht="10.5">
      <c r="A322" s="19">
        <v>321</v>
      </c>
      <c r="B322" s="21" t="s">
        <v>345</v>
      </c>
      <c r="C322" s="22" t="s">
        <v>61</v>
      </c>
      <c r="D322" s="20" t="s">
        <v>84</v>
      </c>
      <c r="E322" s="18" t="s">
        <v>7</v>
      </c>
    </row>
    <row r="323" spans="1:5" ht="10.5">
      <c r="A323" s="19">
        <v>322</v>
      </c>
      <c r="B323" s="21" t="s">
        <v>346</v>
      </c>
      <c r="C323" s="22" t="s">
        <v>61</v>
      </c>
      <c r="D323" s="20" t="s">
        <v>84</v>
      </c>
      <c r="E323" s="18" t="s">
        <v>7</v>
      </c>
    </row>
    <row r="324" spans="1:5" ht="10.5">
      <c r="A324" s="19">
        <v>323</v>
      </c>
      <c r="B324" s="21" t="s">
        <v>347</v>
      </c>
      <c r="C324" s="22" t="s">
        <v>61</v>
      </c>
      <c r="D324" s="20" t="s">
        <v>83</v>
      </c>
      <c r="E324" s="18" t="s">
        <v>7</v>
      </c>
    </row>
    <row r="325" spans="1:5" ht="10.5">
      <c r="A325" s="19">
        <v>324</v>
      </c>
      <c r="B325" s="21" t="s">
        <v>348</v>
      </c>
      <c r="C325" s="22" t="s">
        <v>55</v>
      </c>
      <c r="D325" s="20" t="s">
        <v>83</v>
      </c>
      <c r="E325" s="18" t="s">
        <v>7</v>
      </c>
    </row>
    <row r="326" spans="1:5" ht="10.5">
      <c r="A326" s="19">
        <v>325</v>
      </c>
      <c r="B326" s="21" t="s">
        <v>349</v>
      </c>
      <c r="C326" s="22" t="s">
        <v>10</v>
      </c>
      <c r="E326" s="18" t="s">
        <v>7</v>
      </c>
    </row>
    <row r="327" spans="1:5" ht="10.5">
      <c r="A327" s="19">
        <v>326</v>
      </c>
      <c r="B327" s="21" t="s">
        <v>350</v>
      </c>
      <c r="C327" s="22" t="s">
        <v>32</v>
      </c>
      <c r="D327" s="20" t="s">
        <v>84</v>
      </c>
      <c r="E327" s="18" t="s">
        <v>7</v>
      </c>
    </row>
    <row r="328" spans="1:5" ht="10.5">
      <c r="A328" s="19">
        <v>327</v>
      </c>
      <c r="B328" s="21" t="s">
        <v>351</v>
      </c>
      <c r="C328" s="22" t="s">
        <v>32</v>
      </c>
      <c r="D328" s="20" t="s">
        <v>84</v>
      </c>
      <c r="E328" s="18" t="s">
        <v>7</v>
      </c>
    </row>
    <row r="329" spans="1:5" ht="10.5">
      <c r="A329" s="19">
        <v>328</v>
      </c>
      <c r="B329" s="21" t="s">
        <v>352</v>
      </c>
      <c r="C329" s="22" t="s">
        <v>81</v>
      </c>
      <c r="D329" s="20" t="s">
        <v>83</v>
      </c>
      <c r="E329" s="18" t="s">
        <v>7</v>
      </c>
    </row>
    <row r="330" spans="1:5" ht="10.5">
      <c r="A330" s="19">
        <v>329</v>
      </c>
      <c r="B330" s="21" t="s">
        <v>353</v>
      </c>
      <c r="C330" s="22" t="s">
        <v>37</v>
      </c>
      <c r="D330" s="20" t="s">
        <v>84</v>
      </c>
      <c r="E330" s="18" t="s">
        <v>7</v>
      </c>
    </row>
    <row r="331" spans="1:5" ht="10.5">
      <c r="A331" s="19">
        <v>330</v>
      </c>
      <c r="B331" s="21" t="s">
        <v>354</v>
      </c>
      <c r="C331" s="22" t="s">
        <v>33</v>
      </c>
      <c r="D331" s="20" t="s">
        <v>84</v>
      </c>
      <c r="E331" s="18" t="s">
        <v>7</v>
      </c>
    </row>
    <row r="332" spans="1:5" ht="10.5">
      <c r="A332" s="19">
        <v>331</v>
      </c>
      <c r="B332" s="21" t="s">
        <v>355</v>
      </c>
      <c r="C332" s="22" t="s">
        <v>74</v>
      </c>
      <c r="D332" s="20" t="s">
        <v>83</v>
      </c>
      <c r="E332" s="18" t="s">
        <v>7</v>
      </c>
    </row>
    <row r="333" spans="1:5" ht="10.5">
      <c r="A333" s="19">
        <v>332</v>
      </c>
      <c r="B333" s="21" t="s">
        <v>358</v>
      </c>
      <c r="C333" s="17" t="s">
        <v>81</v>
      </c>
      <c r="D333" s="20" t="s">
        <v>83</v>
      </c>
      <c r="E333" s="18" t="s">
        <v>7</v>
      </c>
    </row>
    <row r="334" spans="1:5" ht="10.5">
      <c r="A334" s="19">
        <v>333</v>
      </c>
      <c r="B334" s="21" t="s">
        <v>379</v>
      </c>
      <c r="C334" s="17" t="s">
        <v>61</v>
      </c>
      <c r="D334" s="20" t="s">
        <v>83</v>
      </c>
      <c r="E334" s="18" t="s">
        <v>7</v>
      </c>
    </row>
    <row r="335" spans="1:5" ht="10.5">
      <c r="A335" s="19">
        <v>334</v>
      </c>
      <c r="B335" s="21" t="s">
        <v>398</v>
      </c>
      <c r="C335" s="17" t="s">
        <v>35</v>
      </c>
      <c r="D335" s="20" t="s">
        <v>83</v>
      </c>
      <c r="E335" s="18" t="s">
        <v>7</v>
      </c>
    </row>
    <row r="336" spans="1:5" ht="10.5">
      <c r="A336" s="19">
        <v>335</v>
      </c>
      <c r="B336" s="21" t="s">
        <v>399</v>
      </c>
      <c r="C336" s="17" t="s">
        <v>75</v>
      </c>
      <c r="E336" s="18" t="s">
        <v>7</v>
      </c>
    </row>
    <row r="337" spans="1:5" ht="10.5">
      <c r="A337" s="19">
        <v>336</v>
      </c>
      <c r="B337" s="21" t="s">
        <v>400</v>
      </c>
      <c r="C337" s="17" t="s">
        <v>74</v>
      </c>
      <c r="D337" s="20" t="s">
        <v>83</v>
      </c>
      <c r="E337" s="18" t="s">
        <v>7</v>
      </c>
    </row>
    <row r="338" spans="1:5" ht="10.5">
      <c r="A338" s="19">
        <v>337</v>
      </c>
      <c r="B338" s="21" t="s">
        <v>401</v>
      </c>
      <c r="C338" s="17" t="s">
        <v>55</v>
      </c>
      <c r="E338" s="18" t="s">
        <v>7</v>
      </c>
    </row>
    <row r="339" spans="1:5" ht="10.5">
      <c r="A339" s="19">
        <v>338</v>
      </c>
      <c r="B339" s="21" t="s">
        <v>402</v>
      </c>
      <c r="C339" s="17" t="s">
        <v>37</v>
      </c>
      <c r="D339" s="20" t="s">
        <v>84</v>
      </c>
      <c r="E339" s="18" t="s">
        <v>7</v>
      </c>
    </row>
    <row r="340" spans="1:5" ht="10.5">
      <c r="A340" s="19">
        <v>339</v>
      </c>
      <c r="B340" s="21" t="s">
        <v>419</v>
      </c>
      <c r="C340" s="17" t="s">
        <v>64</v>
      </c>
      <c r="D340" s="20" t="s">
        <v>84</v>
      </c>
      <c r="E340" s="18" t="s">
        <v>7</v>
      </c>
    </row>
    <row r="341" spans="1:5" ht="10.5">
      <c r="A341" s="19">
        <v>340</v>
      </c>
      <c r="B341" s="21" t="s">
        <v>420</v>
      </c>
      <c r="C341" s="17" t="s">
        <v>37</v>
      </c>
      <c r="D341" s="20" t="s">
        <v>84</v>
      </c>
      <c r="E341" s="18" t="s">
        <v>7</v>
      </c>
    </row>
    <row r="342" spans="1:5" ht="10.5">
      <c r="A342" s="19">
        <v>341</v>
      </c>
      <c r="B342" s="21" t="s">
        <v>421</v>
      </c>
      <c r="C342" s="17" t="s">
        <v>37</v>
      </c>
      <c r="D342" s="20" t="s">
        <v>84</v>
      </c>
      <c r="E342" s="18" t="s">
        <v>7</v>
      </c>
    </row>
    <row r="343" spans="1:5" ht="10.5">
      <c r="A343" s="19">
        <v>342</v>
      </c>
      <c r="B343" s="16" t="s">
        <v>10</v>
      </c>
      <c r="C343" s="17" t="s">
        <v>10</v>
      </c>
      <c r="E343" s="18" t="s">
        <v>7</v>
      </c>
    </row>
    <row r="344" spans="1:5" ht="10.5">
      <c r="A344" s="19">
        <v>343</v>
      </c>
      <c r="B344" s="16" t="s">
        <v>10</v>
      </c>
      <c r="C344" s="17" t="s">
        <v>78</v>
      </c>
      <c r="E344" s="18" t="s">
        <v>7</v>
      </c>
    </row>
    <row r="345" spans="1:5" ht="10.5">
      <c r="A345" s="19">
        <v>344</v>
      </c>
      <c r="B345" s="16" t="s">
        <v>10</v>
      </c>
      <c r="C345" s="17" t="s">
        <v>10</v>
      </c>
      <c r="E345" s="18" t="s">
        <v>7</v>
      </c>
    </row>
    <row r="346" spans="1:5" ht="10.5">
      <c r="A346" s="19">
        <v>345</v>
      </c>
      <c r="B346" s="16" t="s">
        <v>10</v>
      </c>
      <c r="C346" s="17" t="s">
        <v>10</v>
      </c>
      <c r="E346" s="18" t="s">
        <v>7</v>
      </c>
    </row>
    <row r="347" spans="1:5" ht="10.5">
      <c r="A347" s="19">
        <v>346</v>
      </c>
      <c r="B347" s="16" t="s">
        <v>10</v>
      </c>
      <c r="C347" s="17" t="s">
        <v>10</v>
      </c>
      <c r="E347" s="18" t="s">
        <v>7</v>
      </c>
    </row>
    <row r="348" spans="1:5" ht="10.5">
      <c r="A348" s="19">
        <v>347</v>
      </c>
      <c r="B348" s="16" t="s">
        <v>10</v>
      </c>
      <c r="C348" s="17" t="s">
        <v>10</v>
      </c>
      <c r="E348" s="18" t="s">
        <v>7</v>
      </c>
    </row>
    <row r="349" spans="1:5" ht="10.5">
      <c r="A349" s="19">
        <v>348</v>
      </c>
      <c r="B349" s="16" t="s">
        <v>10</v>
      </c>
      <c r="C349" s="17" t="s">
        <v>82</v>
      </c>
      <c r="E349" s="18" t="s">
        <v>7</v>
      </c>
    </row>
    <row r="350" spans="1:5" ht="10.5">
      <c r="A350" s="19">
        <v>349</v>
      </c>
      <c r="B350" s="16" t="s">
        <v>10</v>
      </c>
      <c r="C350" s="17" t="s">
        <v>10</v>
      </c>
      <c r="E350" s="18" t="s">
        <v>7</v>
      </c>
    </row>
    <row r="351" spans="1:5" ht="10.5">
      <c r="A351" s="19">
        <v>350</v>
      </c>
      <c r="B351" s="16" t="s">
        <v>10</v>
      </c>
      <c r="C351" s="17" t="s">
        <v>82</v>
      </c>
      <c r="E351" s="18" t="s">
        <v>7</v>
      </c>
    </row>
  </sheetData>
  <autoFilter ref="A1:E35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0"/>
  <sheetViews>
    <sheetView tabSelected="1" zoomScale="175" zoomScaleNormal="175" workbookViewId="0" topLeftCell="A1">
      <pane ySplit="2" topLeftCell="BM3" activePane="bottomLeft" state="frozen"/>
      <selection pane="topLeft" activeCell="A1" sqref="A1"/>
      <selection pane="bottomLeft" activeCell="D43" sqref="D43"/>
    </sheetView>
  </sheetViews>
  <sheetFormatPr defaultColWidth="9.33203125" defaultRowHeight="11.25"/>
  <cols>
    <col min="1" max="1" width="10" style="3" customWidth="1"/>
    <col min="2" max="2" width="8.66015625" style="3" customWidth="1"/>
    <col min="3" max="3" width="10" style="7" customWidth="1"/>
    <col min="4" max="4" width="27" style="0" customWidth="1"/>
    <col min="5" max="5" width="21.83203125" style="0" customWidth="1"/>
    <col min="6" max="6" width="8.33203125" style="3" customWidth="1"/>
    <col min="7" max="7" width="10" style="3" customWidth="1"/>
    <col min="8" max="8" width="9.83203125" style="3" customWidth="1"/>
    <col min="9" max="9" width="10.16015625" style="3" customWidth="1"/>
  </cols>
  <sheetData>
    <row r="1" spans="1:9" s="9" customFormat="1" ht="24.75" customHeight="1">
      <c r="A1" s="8"/>
      <c r="D1" s="8" t="s">
        <v>357</v>
      </c>
      <c r="F1" s="8"/>
      <c r="G1" s="8"/>
      <c r="H1" s="8"/>
      <c r="I1" s="8"/>
    </row>
    <row r="2" spans="1:9" ht="22.5" customHeight="1">
      <c r="A2" s="5" t="s">
        <v>5</v>
      </c>
      <c r="B2" s="2" t="s">
        <v>2</v>
      </c>
      <c r="C2" s="6" t="s">
        <v>0</v>
      </c>
      <c r="D2" s="1" t="s">
        <v>1</v>
      </c>
      <c r="E2" s="1" t="s">
        <v>3</v>
      </c>
      <c r="F2" s="5" t="s">
        <v>356</v>
      </c>
      <c r="G2" s="2" t="s">
        <v>4</v>
      </c>
      <c r="H2" s="4" t="s">
        <v>8</v>
      </c>
      <c r="I2" s="4" t="s">
        <v>9</v>
      </c>
    </row>
    <row r="3" spans="1:9" ht="10.5">
      <c r="A3" s="3">
        <v>1</v>
      </c>
      <c r="B3" s="3">
        <v>178</v>
      </c>
      <c r="C3" s="7" t="s">
        <v>427</v>
      </c>
      <c r="D3" t="str">
        <f>VLOOKUP(B3,Iscritti!A:E,2)</f>
        <v>VALLI GABRIELE</v>
      </c>
      <c r="E3" t="str">
        <f>VLOOKUP(B3,Iscritti!A:E,3)</f>
        <v>CORRADINI RUBIERA</v>
      </c>
      <c r="F3" s="3" t="str">
        <f>VLOOKUP(B3,Iscritti!A:E,4)</f>
        <v>FIDAL</v>
      </c>
      <c r="G3" s="3" t="str">
        <f>VLOOKUP(B3,Iscritti!A:E,5)</f>
        <v>M</v>
      </c>
      <c r="H3" s="3">
        <f>IF(G3="M",1,0)</f>
        <v>1</v>
      </c>
      <c r="I3" s="3">
        <f>IF(G3="F",1,0)</f>
        <v>0</v>
      </c>
    </row>
    <row r="4" spans="1:9" ht="10.5">
      <c r="A4" s="3">
        <v>2</v>
      </c>
      <c r="B4" s="3">
        <v>4</v>
      </c>
      <c r="C4" s="7" t="s">
        <v>428</v>
      </c>
      <c r="D4" t="str">
        <f>VLOOKUP(B4,Iscritti!A:E,2)</f>
        <v>PALLADINO DANIELE</v>
      </c>
      <c r="E4" t="str">
        <f>VLOOKUP(B4,Iscritti!A:E,3)</f>
        <v>SCANDIANO ATL</v>
      </c>
      <c r="F4" s="3" t="str">
        <f>VLOOKUP(B4,Iscritti!A:E,4)</f>
        <v>UISP</v>
      </c>
      <c r="G4" s="3" t="str">
        <f>VLOOKUP(B4,Iscritti!A:E,5)</f>
        <v>M</v>
      </c>
      <c r="H4" s="3">
        <f aca="true" t="shared" si="0" ref="H4:H12">IF(G4="M",H3+1,H3+0)</f>
        <v>2</v>
      </c>
      <c r="I4" s="3">
        <f aca="true" t="shared" si="1" ref="I4:I12">IF(G4="F",I3+1,I3+0)</f>
        <v>0</v>
      </c>
    </row>
    <row r="5" spans="1:9" ht="10.5">
      <c r="A5" s="3">
        <v>3</v>
      </c>
      <c r="B5" s="3">
        <v>153</v>
      </c>
      <c r="C5" s="7" t="s">
        <v>429</v>
      </c>
      <c r="D5" t="str">
        <f>VLOOKUP(B5,Iscritti!A:E,2)</f>
        <v>BENINCASA DAVIDE</v>
      </c>
      <c r="E5" t="str">
        <f>VLOOKUP(B5,Iscritti!A:E,3)</f>
        <v>MADONNINA POL.</v>
      </c>
      <c r="F5" s="3" t="str">
        <f>VLOOKUP(B5,Iscritti!A:E,4)</f>
        <v>FIDAL</v>
      </c>
      <c r="G5" s="3" t="str">
        <f>VLOOKUP(B5,Iscritti!A:E,5)</f>
        <v>M</v>
      </c>
      <c r="H5" s="3">
        <f t="shared" si="0"/>
        <v>3</v>
      </c>
      <c r="I5" s="3">
        <f t="shared" si="1"/>
        <v>0</v>
      </c>
    </row>
    <row r="6" spans="1:9" ht="10.5">
      <c r="A6" s="3">
        <v>4</v>
      </c>
      <c r="B6" s="3">
        <v>154</v>
      </c>
      <c r="C6" s="7" t="s">
        <v>430</v>
      </c>
      <c r="D6" t="str">
        <f>VLOOKUP(B6,Iscritti!A:E,2)</f>
        <v>STRADI GIANLUCA</v>
      </c>
      <c r="E6" t="str">
        <f>VLOOKUP(B6,Iscritti!A:E,3)</f>
        <v>MADONNINA POL.</v>
      </c>
      <c r="F6" s="3" t="str">
        <f>VLOOKUP(B6,Iscritti!A:E,4)</f>
        <v>FIDAL</v>
      </c>
      <c r="G6" s="3" t="str">
        <f>VLOOKUP(B6,Iscritti!A:E,5)</f>
        <v>M</v>
      </c>
      <c r="H6" s="3">
        <f t="shared" si="0"/>
        <v>4</v>
      </c>
      <c r="I6" s="3">
        <f t="shared" si="1"/>
        <v>0</v>
      </c>
    </row>
    <row r="7" spans="1:9" ht="10.5">
      <c r="A7" s="3">
        <v>5</v>
      </c>
      <c r="B7" s="3">
        <v>49</v>
      </c>
      <c r="C7" s="7" t="s">
        <v>431</v>
      </c>
      <c r="D7" t="str">
        <f>VLOOKUP(B7,Iscritti!A:E,2)</f>
        <v>BARALDINI STEFANO</v>
      </c>
      <c r="E7" t="str">
        <f>VLOOKUP(B7,Iscritti!A:E,3)</f>
        <v>FRATELLANZA</v>
      </c>
      <c r="F7" s="3" t="str">
        <f>VLOOKUP(B7,Iscritti!A:E,4)</f>
        <v>FIDAL</v>
      </c>
      <c r="G7" s="3" t="str">
        <f>VLOOKUP(B7,Iscritti!A:E,5)</f>
        <v>M</v>
      </c>
      <c r="H7" s="3">
        <f t="shared" si="0"/>
        <v>5</v>
      </c>
      <c r="I7" s="3">
        <f t="shared" si="1"/>
        <v>0</v>
      </c>
    </row>
    <row r="8" spans="1:9" ht="10.5">
      <c r="A8" s="3">
        <v>6</v>
      </c>
      <c r="B8" s="3">
        <v>12</v>
      </c>
      <c r="C8" s="7" t="s">
        <v>432</v>
      </c>
      <c r="D8" t="str">
        <f>VLOOKUP(B8,Iscritti!A:E,2)</f>
        <v>GRASSO SILVESTRO CLAUDIO</v>
      </c>
      <c r="E8" t="str">
        <f>VLOOKUP(B8,Iscritti!A:E,3)</f>
        <v>FORMIGINESE POD.</v>
      </c>
      <c r="F8" s="3" t="str">
        <f>VLOOKUP(B8,Iscritti!A:E,4)</f>
        <v>UISP</v>
      </c>
      <c r="G8" s="3" t="str">
        <f>VLOOKUP(B8,Iscritti!A:E,5)</f>
        <v>M</v>
      </c>
      <c r="H8" s="3">
        <f t="shared" si="0"/>
        <v>6</v>
      </c>
      <c r="I8" s="3">
        <f t="shared" si="1"/>
        <v>0</v>
      </c>
    </row>
    <row r="9" spans="1:9" ht="10.5">
      <c r="A9" s="3">
        <v>7</v>
      </c>
      <c r="B9" s="3">
        <v>155</v>
      </c>
      <c r="C9" s="7" t="s">
        <v>433</v>
      </c>
      <c r="D9" t="str">
        <f>VLOOKUP(B9,Iscritti!A:E,2)</f>
        <v>LO CONTE ANTONIO</v>
      </c>
      <c r="E9" t="str">
        <f>VLOOKUP(B9,Iscritti!A:E,3)</f>
        <v>MADONNINA POL.</v>
      </c>
      <c r="F9" s="3" t="str">
        <f>VLOOKUP(B9,Iscritti!A:E,4)</f>
        <v>FIDAL</v>
      </c>
      <c r="G9" s="3" t="str">
        <f>VLOOKUP(B9,Iscritti!A:E,5)</f>
        <v>M</v>
      </c>
      <c r="H9" s="3">
        <f t="shared" si="0"/>
        <v>7</v>
      </c>
      <c r="I9" s="3">
        <f t="shared" si="1"/>
        <v>0</v>
      </c>
    </row>
    <row r="10" spans="1:9" ht="10.5">
      <c r="A10" s="3">
        <v>8</v>
      </c>
      <c r="B10" s="3">
        <v>201</v>
      </c>
      <c r="C10" s="7" t="s">
        <v>434</v>
      </c>
      <c r="D10" t="str">
        <f>VLOOKUP(B10,Iscritti!A:E,2)</f>
        <v>GALLINA PAOLO</v>
      </c>
      <c r="E10" t="str">
        <f>VLOOKUP(B10,Iscritti!A:E,3)</f>
        <v>VIGHENZI PADENGHE ATL.</v>
      </c>
      <c r="F10" s="3" t="str">
        <f>VLOOKUP(B10,Iscritti!A:E,4)</f>
        <v>FIDAL</v>
      </c>
      <c r="G10" s="3" t="str">
        <f>VLOOKUP(B10,Iscritti!A:E,5)</f>
        <v>M</v>
      </c>
      <c r="H10" s="3">
        <f t="shared" si="0"/>
        <v>8</v>
      </c>
      <c r="I10" s="3">
        <f t="shared" si="1"/>
        <v>0</v>
      </c>
    </row>
    <row r="11" spans="1:9" ht="10.5">
      <c r="A11" s="3">
        <v>9</v>
      </c>
      <c r="B11" s="3">
        <v>47</v>
      </c>
      <c r="C11" s="7" t="s">
        <v>435</v>
      </c>
      <c r="D11" t="str">
        <f>VLOOKUP(B11,Iscritti!A:E,2)</f>
        <v>BRUZZI ALESSANDRO</v>
      </c>
      <c r="E11" t="str">
        <f>VLOOKUP(B11,Iscritti!A:E,3)</f>
        <v>OLIMPIA VIGNOLA POL.</v>
      </c>
      <c r="F11" s="3" t="str">
        <f>VLOOKUP(B11,Iscritti!A:E,4)</f>
        <v>UISP</v>
      </c>
      <c r="G11" s="3" t="str">
        <f>VLOOKUP(B11,Iscritti!A:E,5)</f>
        <v>M</v>
      </c>
      <c r="H11" s="3">
        <f t="shared" si="0"/>
        <v>9</v>
      </c>
      <c r="I11" s="3">
        <f t="shared" si="1"/>
        <v>0</v>
      </c>
    </row>
    <row r="12" spans="1:9" ht="10.5">
      <c r="A12" s="3">
        <v>10</v>
      </c>
      <c r="B12" s="3">
        <v>207</v>
      </c>
      <c r="C12" s="7" t="s">
        <v>436</v>
      </c>
      <c r="D12" t="str">
        <f>VLOOKUP(B12,Iscritti!A:E,2)</f>
        <v>PALTRINIERI ENRICO</v>
      </c>
      <c r="E12" t="str">
        <f>VLOOKUP(B12,Iscritti!A:E,3)</f>
        <v>MEDOLLESI POD.</v>
      </c>
      <c r="F12" s="3" t="str">
        <f>VLOOKUP(B12,Iscritti!A:E,4)</f>
        <v>UISP</v>
      </c>
      <c r="G12" s="3" t="str">
        <f>VLOOKUP(B12,Iscritti!A:E,5)</f>
        <v>M</v>
      </c>
      <c r="H12" s="3">
        <f t="shared" si="0"/>
        <v>10</v>
      </c>
      <c r="I12" s="3">
        <f t="shared" si="1"/>
        <v>0</v>
      </c>
    </row>
    <row r="13" spans="1:9" ht="10.5">
      <c r="A13" s="3">
        <v>11</v>
      </c>
      <c r="B13" s="3">
        <v>107</v>
      </c>
      <c r="C13" s="7" t="s">
        <v>437</v>
      </c>
      <c r="D13" t="str">
        <f>VLOOKUP(B13,Iscritti!A:E,2)</f>
        <v>TILOCCA  GIOVANNI</v>
      </c>
      <c r="E13" t="str">
        <f>VLOOKUP(B13,Iscritti!A:E,3)</f>
        <v>SAN DONNINO</v>
      </c>
      <c r="F13" s="3" t="str">
        <f>VLOOKUP(B13,Iscritti!A:E,4)</f>
        <v>UISP</v>
      </c>
      <c r="G13" s="3" t="str">
        <f>VLOOKUP(B13,Iscritti!A:E,5)</f>
        <v>M</v>
      </c>
      <c r="H13" s="3">
        <f>IF(G13="M",H12+1,H12+0)</f>
        <v>11</v>
      </c>
      <c r="I13" s="3">
        <f>IF(G13="F",I12+1,I12+0)</f>
        <v>0</v>
      </c>
    </row>
    <row r="14" spans="1:9" ht="10.5">
      <c r="A14" s="3">
        <v>12</v>
      </c>
      <c r="B14" s="3">
        <v>147</v>
      </c>
      <c r="C14" s="7" t="s">
        <v>438</v>
      </c>
      <c r="D14" t="str">
        <f>VLOOKUP(B14,Iscritti!A:E,2)</f>
        <v>SPEZZANI FABRIZIO</v>
      </c>
      <c r="E14" t="str">
        <f>VLOOKUP(B14,Iscritti!A:E,3)</f>
        <v>LA GUGLIA G.P.</v>
      </c>
      <c r="F14" s="3" t="str">
        <f>VLOOKUP(B14,Iscritti!A:E,4)</f>
        <v>FIDAL</v>
      </c>
      <c r="G14" s="3" t="str">
        <f>VLOOKUP(B14,Iscritti!A:E,5)</f>
        <v>M</v>
      </c>
      <c r="H14" s="3">
        <f>IF(G14="M",H13+1,H13+0)</f>
        <v>12</v>
      </c>
      <c r="I14" s="3">
        <f>IF(G14="F",I13+1,I13+0)</f>
        <v>0</v>
      </c>
    </row>
    <row r="15" spans="1:9" ht="10.5">
      <c r="A15" s="3">
        <v>13</v>
      </c>
      <c r="B15" s="3">
        <v>188</v>
      </c>
      <c r="C15" s="7" t="s">
        <v>439</v>
      </c>
      <c r="D15" t="str">
        <f>VLOOKUP(B15,Iscritti!A:E,2)</f>
        <v>BIANCHI ALESSANDRO</v>
      </c>
      <c r="E15" t="str">
        <f>VLOOKUP(B15,Iscritti!A:E,3)</f>
        <v>SPORT INSIEME</v>
      </c>
      <c r="F15" s="3" t="str">
        <f>VLOOKUP(B15,Iscritti!A:E,4)</f>
        <v>UISP</v>
      </c>
      <c r="G15" s="3" t="str">
        <f>VLOOKUP(B15,Iscritti!A:E,5)</f>
        <v>M</v>
      </c>
      <c r="H15" s="3">
        <f aca="true" t="shared" si="2" ref="H15:H78">IF(G15="M",H14+1,H14+0)</f>
        <v>13</v>
      </c>
      <c r="I15" s="3">
        <f aca="true" t="shared" si="3" ref="I15:I78">IF(G15="F",I14+1,I14+0)</f>
        <v>0</v>
      </c>
    </row>
    <row r="16" spans="1:9" ht="10.5">
      <c r="A16" s="3">
        <v>14</v>
      </c>
      <c r="B16" s="3">
        <v>39</v>
      </c>
      <c r="C16" s="7" t="s">
        <v>440</v>
      </c>
      <c r="D16" t="str">
        <f>VLOOKUP(B16,Iscritti!A:E,2)</f>
        <v>SCARABELLI DAVIDE</v>
      </c>
      <c r="E16" t="str">
        <f>VLOOKUP(B16,Iscritti!A:E,3)</f>
        <v>SPEZZANESI G.S.</v>
      </c>
      <c r="F16" s="3" t="str">
        <f>VLOOKUP(B16,Iscritti!A:E,4)</f>
        <v>CSI</v>
      </c>
      <c r="G16" s="3" t="str">
        <f>VLOOKUP(B16,Iscritti!A:E,5)</f>
        <v>M</v>
      </c>
      <c r="H16" s="3">
        <f t="shared" si="2"/>
        <v>14</v>
      </c>
      <c r="I16" s="3">
        <f t="shared" si="3"/>
        <v>0</v>
      </c>
    </row>
    <row r="17" spans="1:9" ht="10.5">
      <c r="A17" s="3">
        <v>15</v>
      </c>
      <c r="B17" s="3">
        <v>100</v>
      </c>
      <c r="C17" s="7" t="s">
        <v>441</v>
      </c>
      <c r="D17" t="str">
        <f>VLOOKUP(B17,Iscritti!A:E,2)</f>
        <v>GUIDANI SAVERIO</v>
      </c>
      <c r="E17" t="str">
        <f>VLOOKUP(B17,Iscritti!A:E,3)</f>
        <v>CITTANOVA</v>
      </c>
      <c r="F17" s="3" t="str">
        <f>VLOOKUP(B17,Iscritti!A:E,4)</f>
        <v>FIDAL</v>
      </c>
      <c r="G17" s="3" t="str">
        <f>VLOOKUP(B17,Iscritti!A:E,5)</f>
        <v>M</v>
      </c>
      <c r="H17" s="3">
        <f t="shared" si="2"/>
        <v>15</v>
      </c>
      <c r="I17" s="3">
        <f t="shared" si="3"/>
        <v>0</v>
      </c>
    </row>
    <row r="18" spans="1:9" ht="10.5">
      <c r="A18" s="3">
        <v>16</v>
      </c>
      <c r="B18" s="3">
        <v>156</v>
      </c>
      <c r="C18" s="7" t="s">
        <v>442</v>
      </c>
      <c r="D18" t="str">
        <f>VLOOKUP(B18,Iscritti!A:E,2)</f>
        <v>BASCHIERI STEFANO</v>
      </c>
      <c r="E18" t="str">
        <f>VLOOKUP(B18,Iscritti!A:E,3)</f>
        <v>MADONNINA POL.</v>
      </c>
      <c r="F18" s="3" t="str">
        <f>VLOOKUP(B18,Iscritti!A:E,4)</f>
        <v>UISP</v>
      </c>
      <c r="G18" s="3" t="str">
        <f>VLOOKUP(B18,Iscritti!A:E,5)</f>
        <v>M</v>
      </c>
      <c r="H18" s="3">
        <f t="shared" si="2"/>
        <v>16</v>
      </c>
      <c r="I18" s="3">
        <f t="shared" si="3"/>
        <v>0</v>
      </c>
    </row>
    <row r="19" spans="1:9" ht="10.5">
      <c r="A19" s="3">
        <v>17</v>
      </c>
      <c r="B19" s="3">
        <v>271</v>
      </c>
      <c r="C19" s="7" t="s">
        <v>443</v>
      </c>
      <c r="D19" t="str">
        <f>VLOOKUP(B19,Iscritti!A:E,2)</f>
        <v>SARGENTI MASSIMO</v>
      </c>
      <c r="E19" t="str">
        <f>VLOOKUP(B19,Iscritti!A:E,3)</f>
        <v>TREE TEAM ASD</v>
      </c>
      <c r="F19" s="3" t="str">
        <f>VLOOKUP(B19,Iscritti!A:E,4)</f>
        <v>UISP</v>
      </c>
      <c r="G19" s="3" t="str">
        <f>VLOOKUP(B19,Iscritti!A:E,5)</f>
        <v>M</v>
      </c>
      <c r="H19" s="3">
        <f t="shared" si="2"/>
        <v>17</v>
      </c>
      <c r="I19" s="3">
        <f t="shared" si="3"/>
        <v>0</v>
      </c>
    </row>
    <row r="20" spans="1:9" ht="10.5">
      <c r="A20" s="3">
        <v>18</v>
      </c>
      <c r="B20" s="3">
        <v>232</v>
      </c>
      <c r="C20" s="7" t="s">
        <v>444</v>
      </c>
      <c r="D20" t="str">
        <f>VLOOKUP(B20,Iscritti!A:E,2)</f>
        <v>PIACENTINI ALBERTO</v>
      </c>
      <c r="E20" t="str">
        <f>VLOOKUP(B20,Iscritti!A:E,3)</f>
        <v>M.D.S. POD</v>
      </c>
      <c r="F20" s="3" t="str">
        <f>VLOOKUP(B20,Iscritti!A:E,4)</f>
        <v>FIDAL</v>
      </c>
      <c r="G20" s="3" t="str">
        <f>VLOOKUP(B20,Iscritti!A:E,5)</f>
        <v>M</v>
      </c>
      <c r="H20" s="3">
        <f t="shared" si="2"/>
        <v>18</v>
      </c>
      <c r="I20" s="3">
        <f t="shared" si="3"/>
        <v>0</v>
      </c>
    </row>
    <row r="21" spans="1:9" ht="10.5">
      <c r="A21" s="3">
        <v>19</v>
      </c>
      <c r="B21" s="3">
        <v>234</v>
      </c>
      <c r="C21" s="7" t="s">
        <v>444</v>
      </c>
      <c r="D21" t="str">
        <f>VLOOKUP(B21,Iscritti!A:E,2)</f>
        <v>GALASSINI ALESSANDRO</v>
      </c>
      <c r="E21" t="str">
        <f>VLOOKUP(B21,Iscritti!A:E,3)</f>
        <v>M.D.S. POD</v>
      </c>
      <c r="F21" s="3" t="str">
        <f>VLOOKUP(B21,Iscritti!A:E,4)</f>
        <v>FIDAL</v>
      </c>
      <c r="G21" s="3" t="str">
        <f>VLOOKUP(B21,Iscritti!A:E,5)</f>
        <v>M</v>
      </c>
      <c r="H21" s="3">
        <f t="shared" si="2"/>
        <v>19</v>
      </c>
      <c r="I21" s="3">
        <f t="shared" si="3"/>
        <v>0</v>
      </c>
    </row>
    <row r="22" spans="1:9" ht="10.5">
      <c r="A22" s="3">
        <v>20</v>
      </c>
      <c r="B22" s="3">
        <v>29</v>
      </c>
      <c r="C22" s="7" t="s">
        <v>445</v>
      </c>
      <c r="D22" t="str">
        <f>VLOOKUP(B22,Iscritti!A:E,2)</f>
        <v>MANCA IVANO</v>
      </c>
      <c r="E22" t="str">
        <f>VLOOKUP(B22,Iscritti!A:E,3)</f>
        <v>MIRANDOLESI POD.</v>
      </c>
      <c r="F22" s="3" t="str">
        <f>VLOOKUP(B22,Iscritti!A:E,4)</f>
        <v>UISP</v>
      </c>
      <c r="G22" s="3" t="str">
        <f>VLOOKUP(B22,Iscritti!A:E,5)</f>
        <v>M</v>
      </c>
      <c r="H22" s="3">
        <f t="shared" si="2"/>
        <v>20</v>
      </c>
      <c r="I22" s="3">
        <f t="shared" si="3"/>
        <v>0</v>
      </c>
    </row>
    <row r="23" spans="1:9" ht="10.5">
      <c r="A23" s="3">
        <v>21</v>
      </c>
      <c r="B23" s="3">
        <v>253</v>
      </c>
      <c r="C23" s="7" t="s">
        <v>446</v>
      </c>
      <c r="D23" t="str">
        <f>VLOOKUP(B23,Iscritti!A:E,2)</f>
        <v>RONCAGLIA MARCO</v>
      </c>
      <c r="E23" t="str">
        <f>VLOOKUP(B23,Iscritti!A:E,3)</f>
        <v>VV FF</v>
      </c>
      <c r="F23" s="3">
        <f>VLOOKUP(B23,Iscritti!A:E,4)</f>
        <v>0</v>
      </c>
      <c r="G23" s="3" t="str">
        <f>VLOOKUP(B23,Iscritti!A:E,5)</f>
        <v>M</v>
      </c>
      <c r="H23" s="3">
        <f t="shared" si="2"/>
        <v>21</v>
      </c>
      <c r="I23" s="3">
        <f t="shared" si="3"/>
        <v>0</v>
      </c>
    </row>
    <row r="24" spans="1:9" ht="10.5">
      <c r="A24" s="3">
        <v>22</v>
      </c>
      <c r="B24" s="3">
        <v>256</v>
      </c>
      <c r="C24" s="7" t="s">
        <v>447</v>
      </c>
      <c r="D24" t="str">
        <f>VLOOKUP(B24,Iscritti!A:E,2)</f>
        <v>ROCCATO FABIO</v>
      </c>
      <c r="E24" t="str">
        <f>VLOOKUP(B24,Iscritti!A:E,3)</f>
        <v>MADONNINA POL.</v>
      </c>
      <c r="F24" s="3" t="str">
        <f>VLOOKUP(B24,Iscritti!A:E,4)</f>
        <v>UISP</v>
      </c>
      <c r="G24" s="3" t="str">
        <f>VLOOKUP(B24,Iscritti!A:E,5)</f>
        <v>M</v>
      </c>
      <c r="H24" s="3">
        <f t="shared" si="2"/>
        <v>22</v>
      </c>
      <c r="I24" s="3">
        <f t="shared" si="3"/>
        <v>0</v>
      </c>
    </row>
    <row r="25" spans="1:9" ht="10.5">
      <c r="A25" s="3">
        <v>23</v>
      </c>
      <c r="B25" s="3">
        <v>279</v>
      </c>
      <c r="C25" s="7" t="s">
        <v>448</v>
      </c>
      <c r="D25" t="str">
        <f>VLOOKUP(B25,Iscritti!A:E,2)</f>
        <v>CARPENITO GIACOMO</v>
      </c>
      <c r="E25" t="str">
        <f>VLOOKUP(B25,Iscritti!A:E,3)</f>
        <v>SAN DONNINO</v>
      </c>
      <c r="F25" s="3">
        <f>VLOOKUP(B25,Iscritti!A:E,4)</f>
        <v>0</v>
      </c>
      <c r="G25" s="3" t="str">
        <f>VLOOKUP(B25,Iscritti!A:E,5)</f>
        <v>M</v>
      </c>
      <c r="H25" s="3">
        <f t="shared" si="2"/>
        <v>23</v>
      </c>
      <c r="I25" s="3">
        <f t="shared" si="3"/>
        <v>0</v>
      </c>
    </row>
    <row r="26" spans="1:9" ht="10.5">
      <c r="A26" s="3">
        <v>24</v>
      </c>
      <c r="B26" s="3">
        <v>281</v>
      </c>
      <c r="C26" s="7" t="s">
        <v>449</v>
      </c>
      <c r="D26" t="str">
        <f>VLOOKUP(B26,Iscritti!A:E,2)</f>
        <v>GUALTIERI GIOVANNI</v>
      </c>
      <c r="E26" t="str">
        <f>VLOOKUP(B26,Iscritti!A:E,3)</f>
        <v>CORASSORI POL.</v>
      </c>
      <c r="F26" s="3" t="str">
        <f>VLOOKUP(B26,Iscritti!A:E,4)</f>
        <v>FIDAL</v>
      </c>
      <c r="G26" s="3" t="str">
        <f>VLOOKUP(B26,Iscritti!A:E,5)</f>
        <v>M</v>
      </c>
      <c r="H26" s="3">
        <f t="shared" si="2"/>
        <v>24</v>
      </c>
      <c r="I26" s="3">
        <f t="shared" si="3"/>
        <v>0</v>
      </c>
    </row>
    <row r="27" spans="1:9" ht="10.5">
      <c r="A27" s="3">
        <v>25</v>
      </c>
      <c r="B27" s="3">
        <v>159</v>
      </c>
      <c r="C27" s="7" t="s">
        <v>450</v>
      </c>
      <c r="D27" t="str">
        <f>VLOOKUP(B27,Iscritti!A:E,2)</f>
        <v>SENATORE LUCA</v>
      </c>
      <c r="E27" t="str">
        <f>VLOOKUP(B27,Iscritti!A:E,3)</f>
        <v>MADONNINA POL.</v>
      </c>
      <c r="F27" s="3" t="str">
        <f>VLOOKUP(B27,Iscritti!A:E,4)</f>
        <v>UISP</v>
      </c>
      <c r="G27" s="3" t="str">
        <f>VLOOKUP(B27,Iscritti!A:E,5)</f>
        <v>M</v>
      </c>
      <c r="H27" s="3">
        <f t="shared" si="2"/>
        <v>25</v>
      </c>
      <c r="I27" s="3">
        <f t="shared" si="3"/>
        <v>0</v>
      </c>
    </row>
    <row r="28" spans="1:9" ht="10.5">
      <c r="A28" s="3">
        <v>26</v>
      </c>
      <c r="B28" s="3">
        <v>128</v>
      </c>
      <c r="C28" s="7" t="s">
        <v>450</v>
      </c>
      <c r="D28" t="str">
        <f>VLOOKUP(B28,Iscritti!A:E,2)</f>
        <v>PIERLI ROMANO</v>
      </c>
      <c r="E28" t="str">
        <f>VLOOKUP(B28,Iscritti!A:E,3)</f>
        <v>CALDERARA ATL.</v>
      </c>
      <c r="F28" s="3" t="str">
        <f>VLOOKUP(B28,Iscritti!A:E,4)</f>
        <v>UISP</v>
      </c>
      <c r="G28" s="3" t="str">
        <f>VLOOKUP(B28,Iscritti!A:E,5)</f>
        <v>M</v>
      </c>
      <c r="H28" s="3">
        <f t="shared" si="2"/>
        <v>26</v>
      </c>
      <c r="I28" s="3">
        <f t="shared" si="3"/>
        <v>0</v>
      </c>
    </row>
    <row r="29" spans="1:9" ht="10.5">
      <c r="A29" s="3">
        <v>27</v>
      </c>
      <c r="B29" s="3">
        <v>118</v>
      </c>
      <c r="C29" s="7" t="s">
        <v>451</v>
      </c>
      <c r="D29" t="str">
        <f>VLOOKUP(B29,Iscritti!A:E,2)</f>
        <v>LUSUARDI CRISTIAN</v>
      </c>
      <c r="E29" t="str">
        <f>VLOOKUP(B29,Iscritti!A:E,3)</f>
        <v>CORREGGIO POD.</v>
      </c>
      <c r="F29" s="3" t="str">
        <f>VLOOKUP(B29,Iscritti!A:E,4)</f>
        <v>FIDAL</v>
      </c>
      <c r="G29" s="3" t="str">
        <f>VLOOKUP(B29,Iscritti!A:E,5)</f>
        <v>M</v>
      </c>
      <c r="H29" s="3">
        <f t="shared" si="2"/>
        <v>27</v>
      </c>
      <c r="I29" s="3">
        <f t="shared" si="3"/>
        <v>0</v>
      </c>
    </row>
    <row r="30" spans="1:9" ht="10.5">
      <c r="A30" s="3">
        <v>28</v>
      </c>
      <c r="B30" s="3">
        <v>160</v>
      </c>
      <c r="C30" s="7" t="s">
        <v>452</v>
      </c>
      <c r="D30" t="str">
        <f>VLOOKUP(B30,Iscritti!A:E,2)</f>
        <v>PIGNATTI ANDREA</v>
      </c>
      <c r="E30" t="str">
        <f>VLOOKUP(B30,Iscritti!A:E,3)</f>
        <v>MADONNINA POL.</v>
      </c>
      <c r="F30" s="3" t="str">
        <f>VLOOKUP(B30,Iscritti!A:E,4)</f>
        <v>UISP</v>
      </c>
      <c r="G30" s="3" t="str">
        <f>VLOOKUP(B30,Iscritti!A:E,5)</f>
        <v>M</v>
      </c>
      <c r="H30" s="3">
        <f t="shared" si="2"/>
        <v>28</v>
      </c>
      <c r="I30" s="3">
        <f t="shared" si="3"/>
        <v>0</v>
      </c>
    </row>
    <row r="31" spans="1:9" ht="10.5">
      <c r="A31" s="3">
        <v>29</v>
      </c>
      <c r="B31" s="3">
        <v>216</v>
      </c>
      <c r="C31" s="7" t="s">
        <v>453</v>
      </c>
      <c r="D31" t="str">
        <f>VLOOKUP(B31,Iscritti!A:E,2)</f>
        <v>CAMPANI LORENZO</v>
      </c>
      <c r="E31" t="str">
        <f>VLOOKUP(B31,Iscritti!A:E,3)</f>
        <v>SCANDIANO ATL</v>
      </c>
      <c r="F31" s="3" t="str">
        <f>VLOOKUP(B31,Iscritti!A:E,4)</f>
        <v>FIDAL</v>
      </c>
      <c r="G31" s="3" t="str">
        <f>VLOOKUP(B31,Iscritti!A:E,5)</f>
        <v>M</v>
      </c>
      <c r="H31" s="3">
        <f t="shared" si="2"/>
        <v>29</v>
      </c>
      <c r="I31" s="3">
        <f t="shared" si="3"/>
        <v>0</v>
      </c>
    </row>
    <row r="32" spans="1:9" ht="10.5">
      <c r="A32" s="3">
        <v>30</v>
      </c>
      <c r="B32" s="3">
        <v>94</v>
      </c>
      <c r="C32" s="7" t="s">
        <v>454</v>
      </c>
      <c r="D32" t="str">
        <f>VLOOKUP(B32,Iscritti!A:E,2)</f>
        <v>MONTANARI FRANCESCO</v>
      </c>
      <c r="E32" t="str">
        <f>VLOOKUP(B32,Iscritti!A:E,3)</f>
        <v>CASTELNUOVO POL.</v>
      </c>
      <c r="F32" s="3" t="str">
        <f>VLOOKUP(B32,Iscritti!A:E,4)</f>
        <v>UISP</v>
      </c>
      <c r="G32" s="3" t="str">
        <f>VLOOKUP(B32,Iscritti!A:E,5)</f>
        <v>M</v>
      </c>
      <c r="H32" s="3">
        <f t="shared" si="2"/>
        <v>30</v>
      </c>
      <c r="I32" s="3">
        <f t="shared" si="3"/>
        <v>0</v>
      </c>
    </row>
    <row r="33" spans="1:9" ht="10.5">
      <c r="A33" s="3">
        <v>31</v>
      </c>
      <c r="B33" s="3">
        <v>287</v>
      </c>
      <c r="C33" s="7" t="s">
        <v>455</v>
      </c>
      <c r="D33" t="str">
        <f>VLOOKUP(B33,Iscritti!A:E,2)</f>
        <v>BONACINI FILIPPO</v>
      </c>
      <c r="E33" t="str">
        <f>VLOOKUP(B33,Iscritti!A:E,3)</f>
        <v>FRATELLANZA</v>
      </c>
      <c r="F33" s="3" t="str">
        <f>VLOOKUP(B33,Iscritti!A:E,4)</f>
        <v>FIDAL</v>
      </c>
      <c r="G33" s="3" t="str">
        <f>VLOOKUP(B33,Iscritti!A:E,5)</f>
        <v>M</v>
      </c>
      <c r="H33" s="3">
        <f t="shared" si="2"/>
        <v>31</v>
      </c>
      <c r="I33" s="3">
        <f t="shared" si="3"/>
        <v>0</v>
      </c>
    </row>
    <row r="34" spans="1:9" s="26" customFormat="1" ht="10.5">
      <c r="A34" s="24">
        <v>32</v>
      </c>
      <c r="B34" s="24">
        <v>158</v>
      </c>
      <c r="C34" s="25" t="s">
        <v>456</v>
      </c>
      <c r="D34" s="26" t="str">
        <f>VLOOKUP(B34,Iscritti!A:E,2)</f>
        <v>BACCHELLI LORENZO</v>
      </c>
      <c r="E34" s="26" t="str">
        <f>VLOOKUP(B34,Iscritti!A:E,3)</f>
        <v>MADONNINA POL.</v>
      </c>
      <c r="F34" s="24" t="str">
        <f>VLOOKUP(B34,Iscritti!A:E,4)</f>
        <v>UISP</v>
      </c>
      <c r="G34" s="24" t="str">
        <f>VLOOKUP(B34,Iscritti!A:E,5)</f>
        <v>M</v>
      </c>
      <c r="H34" s="24">
        <f t="shared" si="2"/>
        <v>32</v>
      </c>
      <c r="I34" s="24">
        <f t="shared" si="3"/>
        <v>0</v>
      </c>
    </row>
    <row r="35" spans="1:9" ht="10.5">
      <c r="A35" s="3">
        <v>33</v>
      </c>
      <c r="B35" s="3">
        <v>329</v>
      </c>
      <c r="C35" s="7" t="s">
        <v>457</v>
      </c>
      <c r="D35" t="str">
        <f>VLOOKUP(B35,Iscritti!A:E,2)</f>
        <v>RICCI LAURA</v>
      </c>
      <c r="E35" t="str">
        <f>VLOOKUP(B35,Iscritti!A:E,3)</f>
        <v>CORRADINI RUBIERA</v>
      </c>
      <c r="F35" s="3" t="str">
        <f>VLOOKUP(B35,Iscritti!A:E,4)</f>
        <v>FIDAL</v>
      </c>
      <c r="G35" s="3" t="str">
        <f>VLOOKUP(B35,Iscritti!A:E,5)</f>
        <v>F</v>
      </c>
      <c r="H35" s="3">
        <f t="shared" si="2"/>
        <v>32</v>
      </c>
      <c r="I35" s="3">
        <f t="shared" si="3"/>
        <v>1</v>
      </c>
    </row>
    <row r="36" spans="1:9" ht="10.5">
      <c r="A36" s="3">
        <v>34</v>
      </c>
      <c r="B36" s="3">
        <v>181</v>
      </c>
      <c r="C36" s="7" t="s">
        <v>458</v>
      </c>
      <c r="D36" t="str">
        <f>VLOOKUP(B36,Iscritti!A:E,2)</f>
        <v>BENEVENTI  FABIO</v>
      </c>
      <c r="E36" t="str">
        <f>VLOOKUP(B36,Iscritti!A:E,3)</f>
        <v>BIASOLA POD.</v>
      </c>
      <c r="F36" s="3" t="str">
        <f>VLOOKUP(B36,Iscritti!A:E,4)</f>
        <v>UISP</v>
      </c>
      <c r="G36" s="3" t="str">
        <f>VLOOKUP(B36,Iscritti!A:E,5)</f>
        <v>M</v>
      </c>
      <c r="H36" s="3">
        <f t="shared" si="2"/>
        <v>33</v>
      </c>
      <c r="I36" s="3">
        <f t="shared" si="3"/>
        <v>1</v>
      </c>
    </row>
    <row r="37" spans="1:9" ht="10.5">
      <c r="A37" s="3">
        <v>35</v>
      </c>
      <c r="B37" s="3">
        <v>243</v>
      </c>
      <c r="C37" s="7" t="s">
        <v>11</v>
      </c>
      <c r="D37" t="str">
        <f>VLOOKUP(B37,Iscritti!A:E,2)</f>
        <v>FERENDELES ROBERTO</v>
      </c>
      <c r="E37" t="str">
        <f>VLOOKUP(B37,Iscritti!A:E,3)</f>
        <v>DOZZA A.C.A.C.I.S.</v>
      </c>
      <c r="F37" s="3" t="str">
        <f>VLOOKUP(B37,Iscritti!A:E,4)</f>
        <v>FIDAL</v>
      </c>
      <c r="G37" s="3" t="str">
        <f>VLOOKUP(B37,Iscritti!A:E,5)</f>
        <v>M</v>
      </c>
      <c r="H37" s="3">
        <f t="shared" si="2"/>
        <v>34</v>
      </c>
      <c r="I37" s="3">
        <f t="shared" si="3"/>
        <v>1</v>
      </c>
    </row>
    <row r="38" spans="1:9" ht="10.5">
      <c r="A38" s="3">
        <v>36</v>
      </c>
      <c r="B38" s="3">
        <v>203</v>
      </c>
      <c r="C38" s="7" t="s">
        <v>459</v>
      </c>
      <c r="D38" t="str">
        <f>VLOOKUP(B38,Iscritti!A:E,2)</f>
        <v>SERNESI SIMONE</v>
      </c>
      <c r="E38" t="str">
        <f>VLOOKUP(B38,Iscritti!A:E,3)</f>
        <v>CASTELNUOVO POL.</v>
      </c>
      <c r="F38" s="3" t="str">
        <f>VLOOKUP(B38,Iscritti!A:E,4)</f>
        <v>UISP</v>
      </c>
      <c r="G38" s="3" t="str">
        <f>VLOOKUP(B38,Iscritti!A:E,5)</f>
        <v>M</v>
      </c>
      <c r="H38" s="3">
        <f t="shared" si="2"/>
        <v>35</v>
      </c>
      <c r="I38" s="3">
        <f t="shared" si="3"/>
        <v>1</v>
      </c>
    </row>
    <row r="39" spans="1:9" ht="10.5">
      <c r="A39" s="3">
        <v>37</v>
      </c>
      <c r="B39" s="3">
        <v>54</v>
      </c>
      <c r="C39" s="7" t="s">
        <v>460</v>
      </c>
      <c r="D39" t="str">
        <f>VLOOKUP(B39,Iscritti!A:E,2)</f>
        <v>TRENTI AMEDEO</v>
      </c>
      <c r="E39" t="str">
        <f>VLOOKUP(B39,Iscritti!A:E,3)</f>
        <v>SAN DAMASO POL.</v>
      </c>
      <c r="F39" s="3" t="str">
        <f>VLOOKUP(B39,Iscritti!A:E,4)</f>
        <v>UISP</v>
      </c>
      <c r="G39" s="3" t="str">
        <f>VLOOKUP(B39,Iscritti!A:E,5)</f>
        <v>M</v>
      </c>
      <c r="H39" s="3">
        <f t="shared" si="2"/>
        <v>36</v>
      </c>
      <c r="I39" s="3">
        <f t="shared" si="3"/>
        <v>1</v>
      </c>
    </row>
    <row r="40" spans="1:9" ht="10.5">
      <c r="A40" s="3">
        <v>38</v>
      </c>
      <c r="B40" s="3">
        <v>272</v>
      </c>
      <c r="C40" s="7" t="s">
        <v>461</v>
      </c>
      <c r="D40" t="str">
        <f>VLOOKUP(B40,Iscritti!A:E,2)</f>
        <v>DIACCI STEFANO</v>
      </c>
      <c r="E40" t="str">
        <f>VLOOKUP(B40,Iscritti!A:E,3)</f>
        <v>PATERLINI TEAM</v>
      </c>
      <c r="F40" s="3" t="str">
        <f>VLOOKUP(B40,Iscritti!A:E,4)</f>
        <v>UISP</v>
      </c>
      <c r="G40" s="3" t="str">
        <f>VLOOKUP(B40,Iscritti!A:E,5)</f>
        <v>M</v>
      </c>
      <c r="H40" s="3">
        <f t="shared" si="2"/>
        <v>37</v>
      </c>
      <c r="I40" s="3">
        <f t="shared" si="3"/>
        <v>1</v>
      </c>
    </row>
    <row r="41" spans="1:9" ht="10.5">
      <c r="A41" s="3">
        <v>39</v>
      </c>
      <c r="B41" s="3">
        <v>185</v>
      </c>
      <c r="C41" s="7" t="s">
        <v>462</v>
      </c>
      <c r="D41" t="str">
        <f>VLOOKUP(B41,Iscritti!A:E,2)</f>
        <v>BONETTI EMILIANO</v>
      </c>
      <c r="E41" t="str">
        <f>VLOOKUP(B41,Iscritti!A:E,3)</f>
        <v>FIORANESE POD.</v>
      </c>
      <c r="F41" s="3" t="str">
        <f>VLOOKUP(B41,Iscritti!A:E,4)</f>
        <v>UISP</v>
      </c>
      <c r="G41" s="3" t="str">
        <f>VLOOKUP(B41,Iscritti!A:E,5)</f>
        <v>M</v>
      </c>
      <c r="H41" s="3">
        <f t="shared" si="2"/>
        <v>38</v>
      </c>
      <c r="I41" s="3">
        <f t="shared" si="3"/>
        <v>1</v>
      </c>
    </row>
    <row r="42" spans="1:9" ht="10.5">
      <c r="A42" s="3">
        <v>40</v>
      </c>
      <c r="B42" s="3">
        <v>161</v>
      </c>
      <c r="C42" s="7" t="s">
        <v>463</v>
      </c>
      <c r="D42" t="str">
        <f>VLOOKUP(B42,Iscritti!A:E,2)</f>
        <v>VERONI EMILIO</v>
      </c>
      <c r="E42" t="str">
        <f>VLOOKUP(B42,Iscritti!A:E,3)</f>
        <v>MADONNINA POL.</v>
      </c>
      <c r="F42" s="3" t="str">
        <f>VLOOKUP(B42,Iscritti!A:E,4)</f>
        <v>FIDAL</v>
      </c>
      <c r="G42" s="3" t="str">
        <f>VLOOKUP(B42,Iscritti!A:E,5)</f>
        <v>M</v>
      </c>
      <c r="H42" s="3">
        <f t="shared" si="2"/>
        <v>39</v>
      </c>
      <c r="I42" s="3">
        <f t="shared" si="3"/>
        <v>1</v>
      </c>
    </row>
    <row r="43" spans="1:9" ht="10.5">
      <c r="A43" s="3">
        <v>41</v>
      </c>
      <c r="B43" s="3">
        <v>313</v>
      </c>
      <c r="C43" s="7" t="s">
        <v>464</v>
      </c>
      <c r="D43" t="str">
        <f>VLOOKUP(B43,Iscritti!A:E,2)</f>
        <v>BENATTI ANTONELLA</v>
      </c>
      <c r="E43" t="str">
        <f>VLOOKUP(B43,Iscritti!A:E,3)</f>
        <v>SINTOFARM ATL.</v>
      </c>
      <c r="F43" s="3" t="str">
        <f>VLOOKUP(B43,Iscritti!A:E,4)</f>
        <v>FIDAL</v>
      </c>
      <c r="G43" s="3" t="str">
        <f>VLOOKUP(B43,Iscritti!A:E,5)</f>
        <v>F</v>
      </c>
      <c r="H43" s="3">
        <f t="shared" si="2"/>
        <v>39</v>
      </c>
      <c r="I43" s="3">
        <f t="shared" si="3"/>
        <v>2</v>
      </c>
    </row>
    <row r="44" spans="1:9" ht="10.5">
      <c r="A44" s="3">
        <v>42</v>
      </c>
      <c r="B44" s="3">
        <v>309</v>
      </c>
      <c r="C44" s="7" t="s">
        <v>465</v>
      </c>
      <c r="D44" t="str">
        <f>VLOOKUP(B44,Iscritti!A:E,2)</f>
        <v>ORLANDI MARIA CRISTINA</v>
      </c>
      <c r="E44" t="str">
        <f>VLOOKUP(B44,Iscritti!A:E,3)</f>
        <v>CASA MODENA</v>
      </c>
      <c r="F44" s="3" t="str">
        <f>VLOOKUP(B44,Iscritti!A:E,4)</f>
        <v>UISP</v>
      </c>
      <c r="G44" s="3" t="str">
        <f>VLOOKUP(B44,Iscritti!A:E,5)</f>
        <v>F</v>
      </c>
      <c r="H44" s="3">
        <f t="shared" si="2"/>
        <v>39</v>
      </c>
      <c r="I44" s="3">
        <f t="shared" si="3"/>
        <v>3</v>
      </c>
    </row>
    <row r="45" spans="1:9" s="29" customFormat="1" ht="10.5">
      <c r="A45" s="27">
        <v>43</v>
      </c>
      <c r="B45" s="27">
        <v>255</v>
      </c>
      <c r="C45" s="28" t="s">
        <v>466</v>
      </c>
      <c r="D45" s="29" t="str">
        <f>VLOOKUP(B45,Iscritti!A:E,2)</f>
        <v>ROMANI FABRIZIO</v>
      </c>
      <c r="E45" s="29" t="str">
        <f>VLOOKUP(B45,Iscritti!A:E,3)</f>
        <v>MADONNINA POL.</v>
      </c>
      <c r="F45" s="27" t="str">
        <f>VLOOKUP(B45,Iscritti!A:E,4)</f>
        <v>FIDAL</v>
      </c>
      <c r="G45" s="27" t="str">
        <f>VLOOKUP(B45,Iscritti!A:E,5)</f>
        <v>M</v>
      </c>
      <c r="H45" s="27">
        <f t="shared" si="2"/>
        <v>40</v>
      </c>
      <c r="I45" s="27">
        <f t="shared" si="3"/>
        <v>3</v>
      </c>
    </row>
    <row r="46" spans="1:9" ht="10.5">
      <c r="A46" s="3">
        <v>44</v>
      </c>
      <c r="B46" s="3">
        <v>274</v>
      </c>
      <c r="C46" s="7" t="s">
        <v>12</v>
      </c>
      <c r="D46" t="str">
        <f>VLOOKUP(B46,Iscritti!A:E,2)</f>
        <v>GHIRALDINI ANGELO</v>
      </c>
      <c r="E46" t="str">
        <f>VLOOKUP(B46,Iscritti!A:E,3)</f>
        <v>FRATELLANZA</v>
      </c>
      <c r="F46" s="3">
        <f>VLOOKUP(B46,Iscritti!A:E,4)</f>
        <v>0</v>
      </c>
      <c r="G46" s="3" t="str">
        <f>VLOOKUP(B46,Iscritti!A:E,5)</f>
        <v>M</v>
      </c>
      <c r="H46" s="3">
        <f t="shared" si="2"/>
        <v>41</v>
      </c>
      <c r="I46" s="3">
        <f t="shared" si="3"/>
        <v>3</v>
      </c>
    </row>
    <row r="47" spans="1:9" ht="10.5">
      <c r="A47" s="3">
        <v>45</v>
      </c>
      <c r="B47" s="3">
        <v>254</v>
      </c>
      <c r="C47" s="7" t="s">
        <v>467</v>
      </c>
      <c r="D47" t="str">
        <f>VLOOKUP(B47,Iscritti!A:E,2)</f>
        <v>GROSSI GIOVANNI</v>
      </c>
      <c r="E47" t="str">
        <f>VLOOKUP(B47,Iscritti!A:E,3)</f>
        <v>MADONNINA POL.</v>
      </c>
      <c r="F47" s="3" t="str">
        <f>VLOOKUP(B47,Iscritti!A:E,4)</f>
        <v>FIDAL</v>
      </c>
      <c r="G47" s="3" t="str">
        <f>VLOOKUP(B47,Iscritti!A:E,5)</f>
        <v>M</v>
      </c>
      <c r="H47" s="3">
        <f t="shared" si="2"/>
        <v>42</v>
      </c>
      <c r="I47" s="3">
        <f t="shared" si="3"/>
        <v>3</v>
      </c>
    </row>
    <row r="48" spans="1:9" ht="10.5">
      <c r="A48" s="3">
        <v>46</v>
      </c>
      <c r="B48" s="3">
        <v>205</v>
      </c>
      <c r="C48" s="7" t="s">
        <v>468</v>
      </c>
      <c r="D48" t="str">
        <f>VLOOKUP(B48,Iscritti!A:E,2)</f>
        <v>NICOLINI GIORGIO</v>
      </c>
      <c r="E48" t="str">
        <f>VLOOKUP(B48,Iscritti!A:E,3)</f>
        <v>LIBERO</v>
      </c>
      <c r="F48" s="3" t="str">
        <f>VLOOKUP(B48,Iscritti!A:E,4)</f>
        <v>UISP</v>
      </c>
      <c r="G48" s="3" t="str">
        <f>VLOOKUP(B48,Iscritti!A:E,5)</f>
        <v>M</v>
      </c>
      <c r="H48" s="3">
        <f t="shared" si="2"/>
        <v>43</v>
      </c>
      <c r="I48" s="3">
        <f t="shared" si="3"/>
        <v>3</v>
      </c>
    </row>
    <row r="49" spans="1:9" ht="10.5">
      <c r="A49" s="3">
        <v>47</v>
      </c>
      <c r="B49" s="3">
        <v>58</v>
      </c>
      <c r="C49" s="7" t="s">
        <v>469</v>
      </c>
      <c r="D49" t="str">
        <f>VLOOKUP(B49,Iscritti!A:E,2)</f>
        <v>CAMPADELLI VALERIO</v>
      </c>
      <c r="E49" t="str">
        <f>VLOOKUP(B49,Iscritti!A:E,3)</f>
        <v>CASTELFRANCO POD.</v>
      </c>
      <c r="F49" s="3" t="str">
        <f>VLOOKUP(B49,Iscritti!A:E,4)</f>
        <v>UISP</v>
      </c>
      <c r="G49" s="3" t="str">
        <f>VLOOKUP(B49,Iscritti!A:E,5)</f>
        <v>M</v>
      </c>
      <c r="H49" s="3">
        <f t="shared" si="2"/>
        <v>44</v>
      </c>
      <c r="I49" s="3">
        <f t="shared" si="3"/>
        <v>3</v>
      </c>
    </row>
    <row r="50" spans="1:9" ht="10.5">
      <c r="A50" s="3">
        <v>48</v>
      </c>
      <c r="B50" s="3">
        <v>68</v>
      </c>
      <c r="C50" s="7" t="s">
        <v>470</v>
      </c>
      <c r="D50" t="str">
        <f>VLOOKUP(B50,Iscritti!A:E,2)</f>
        <v>ARCARI ALFREDO</v>
      </c>
      <c r="E50" t="str">
        <f>VLOOKUP(B50,Iscritti!A:E,3)</f>
        <v>FORMIGINESE POD.</v>
      </c>
      <c r="F50" s="3" t="str">
        <f>VLOOKUP(B50,Iscritti!A:E,4)</f>
        <v>FIDAL</v>
      </c>
      <c r="G50" s="3" t="str">
        <f>VLOOKUP(B50,Iscritti!A:E,5)</f>
        <v>M</v>
      </c>
      <c r="H50" s="3">
        <f t="shared" si="2"/>
        <v>45</v>
      </c>
      <c r="I50" s="3">
        <f t="shared" si="3"/>
        <v>3</v>
      </c>
    </row>
    <row r="51" spans="1:9" ht="10.5">
      <c r="A51" s="3">
        <v>49</v>
      </c>
      <c r="B51" s="3">
        <v>103</v>
      </c>
      <c r="C51" s="7" t="s">
        <v>471</v>
      </c>
      <c r="D51" t="str">
        <f>VLOOKUP(B51,Iscritti!A:E,2)</f>
        <v>BATTISTONI DANILO</v>
      </c>
      <c r="E51" t="str">
        <f>VLOOKUP(B51,Iscritti!A:E,3)</f>
        <v>CITTANOVA</v>
      </c>
      <c r="F51" s="3" t="str">
        <f>VLOOKUP(B51,Iscritti!A:E,4)</f>
        <v>FIDAL</v>
      </c>
      <c r="G51" s="3" t="str">
        <f>VLOOKUP(B51,Iscritti!A:E,5)</f>
        <v>M</v>
      </c>
      <c r="H51" s="3">
        <f t="shared" si="2"/>
        <v>46</v>
      </c>
      <c r="I51" s="3">
        <f t="shared" si="3"/>
        <v>3</v>
      </c>
    </row>
    <row r="52" spans="1:9" ht="10.5">
      <c r="A52" s="3">
        <v>50</v>
      </c>
      <c r="B52" s="3">
        <v>169</v>
      </c>
      <c r="C52" s="7" t="s">
        <v>471</v>
      </c>
      <c r="D52" t="str">
        <f>VLOOKUP(B52,Iscritti!A:E,2)</f>
        <v>NINI ROBERTO</v>
      </c>
      <c r="E52" t="str">
        <f>VLOOKUP(B52,Iscritti!A:E,3)</f>
        <v>MADONNINA POL.</v>
      </c>
      <c r="F52" s="3" t="str">
        <f>VLOOKUP(B52,Iscritti!A:E,4)</f>
        <v>FIDAL</v>
      </c>
      <c r="G52" s="3" t="str">
        <f>VLOOKUP(B52,Iscritti!A:E,5)</f>
        <v>M</v>
      </c>
      <c r="H52" s="3">
        <f t="shared" si="2"/>
        <v>47</v>
      </c>
      <c r="I52" s="3">
        <f t="shared" si="3"/>
        <v>3</v>
      </c>
    </row>
    <row r="53" spans="1:9" ht="10.5">
      <c r="A53" s="3">
        <v>51</v>
      </c>
      <c r="B53" s="3">
        <v>183</v>
      </c>
      <c r="C53" s="7" t="s">
        <v>472</v>
      </c>
      <c r="D53" t="str">
        <f>VLOOKUP(B53,Iscritti!A:E,2)</f>
        <v>BENATTI CRISTIAN</v>
      </c>
      <c r="E53" t="str">
        <f>VLOOKUP(B53,Iscritti!A:E,3)</f>
        <v>AVIS SAN FELICE</v>
      </c>
      <c r="F53" s="3" t="str">
        <f>VLOOKUP(B53,Iscritti!A:E,4)</f>
        <v>FIDAL</v>
      </c>
      <c r="G53" s="3" t="str">
        <f>VLOOKUP(B53,Iscritti!A:E,5)</f>
        <v>M</v>
      </c>
      <c r="H53" s="3">
        <f t="shared" si="2"/>
        <v>48</v>
      </c>
      <c r="I53" s="3">
        <f t="shared" si="3"/>
        <v>3</v>
      </c>
    </row>
    <row r="54" spans="1:9" ht="10.5">
      <c r="A54" s="3">
        <v>52</v>
      </c>
      <c r="B54" s="3">
        <v>80</v>
      </c>
      <c r="C54" s="7" t="s">
        <v>473</v>
      </c>
      <c r="D54" t="str">
        <f>VLOOKUP(B54,Iscritti!A:E,2)</f>
        <v>MESSORI MARCELLO</v>
      </c>
      <c r="E54" t="str">
        <f>VLOOKUP(B54,Iscritti!A:E,3)</f>
        <v>TORRAZZO ART</v>
      </c>
      <c r="F54" s="3" t="str">
        <f>VLOOKUP(B54,Iscritti!A:E,4)</f>
        <v>UISP</v>
      </c>
      <c r="G54" s="3" t="str">
        <f>VLOOKUP(B54,Iscritti!A:E,5)</f>
        <v>M</v>
      </c>
      <c r="H54" s="3">
        <f t="shared" si="2"/>
        <v>49</v>
      </c>
      <c r="I54" s="3">
        <f t="shared" si="3"/>
        <v>3</v>
      </c>
    </row>
    <row r="55" spans="1:9" ht="10.5">
      <c r="A55" s="3">
        <v>53</v>
      </c>
      <c r="B55" s="3">
        <v>212</v>
      </c>
      <c r="C55" s="7" t="s">
        <v>474</v>
      </c>
      <c r="D55" t="str">
        <f>VLOOKUP(B55,Iscritti!A:E,2)</f>
        <v>LUPPI VALERIO</v>
      </c>
      <c r="E55" t="str">
        <f>VLOOKUP(B55,Iscritti!A:E,3)</f>
        <v>LA PATRIA CARPI</v>
      </c>
      <c r="F55" s="3" t="str">
        <f>VLOOKUP(B55,Iscritti!A:E,4)</f>
        <v>FIDAL</v>
      </c>
      <c r="G55" s="3" t="str">
        <f>VLOOKUP(B55,Iscritti!A:E,5)</f>
        <v>M</v>
      </c>
      <c r="H55" s="3">
        <f t="shared" si="2"/>
        <v>50</v>
      </c>
      <c r="I55" s="3">
        <f t="shared" si="3"/>
        <v>3</v>
      </c>
    </row>
    <row r="56" spans="1:9" ht="10.5">
      <c r="A56" s="3">
        <v>54</v>
      </c>
      <c r="B56" s="3">
        <v>144</v>
      </c>
      <c r="C56" s="7" t="s">
        <v>475</v>
      </c>
      <c r="D56" t="str">
        <f>VLOOKUP(B56,Iscritti!A:E,2)</f>
        <v>PELLACANI LUCA</v>
      </c>
      <c r="E56" t="str">
        <f>VLOOKUP(B56,Iscritti!A:E,3)</f>
        <v>LA GUGLIA G.P.</v>
      </c>
      <c r="F56" s="3" t="str">
        <f>VLOOKUP(B56,Iscritti!A:E,4)</f>
        <v>FIDAL</v>
      </c>
      <c r="G56" s="3" t="str">
        <f>VLOOKUP(B56,Iscritti!A:E,5)</f>
        <v>M</v>
      </c>
      <c r="H56" s="3">
        <f t="shared" si="2"/>
        <v>51</v>
      </c>
      <c r="I56" s="3">
        <f t="shared" si="3"/>
        <v>3</v>
      </c>
    </row>
    <row r="57" spans="1:9" ht="10.5">
      <c r="A57" s="3">
        <v>55</v>
      </c>
      <c r="B57" s="3">
        <v>260</v>
      </c>
      <c r="C57" s="7" t="s">
        <v>476</v>
      </c>
      <c r="D57" t="str">
        <f>VLOOKUP(B57,Iscritti!A:E,2)</f>
        <v>CASINI MARCO</v>
      </c>
      <c r="E57" t="str">
        <f>VLOOKUP(B57,Iscritti!A:E,3)</f>
        <v>LE COLLINE</v>
      </c>
      <c r="F57" s="3" t="str">
        <f>VLOOKUP(B57,Iscritti!A:E,4)</f>
        <v>UISP</v>
      </c>
      <c r="G57" s="3" t="str">
        <f>VLOOKUP(B57,Iscritti!A:E,5)</f>
        <v>M</v>
      </c>
      <c r="H57" s="3">
        <f t="shared" si="2"/>
        <v>52</v>
      </c>
      <c r="I57" s="3">
        <f t="shared" si="3"/>
        <v>3</v>
      </c>
    </row>
    <row r="58" spans="1:9" s="29" customFormat="1" ht="10.5">
      <c r="A58" s="27">
        <v>56</v>
      </c>
      <c r="B58" s="27">
        <v>273</v>
      </c>
      <c r="C58" s="28" t="s">
        <v>13</v>
      </c>
      <c r="D58" s="29" t="str">
        <f>VLOOKUP(B58,Iscritti!A:E,2)</f>
        <v>IULIANO GIUSEPPE</v>
      </c>
      <c r="E58" s="29" t="str">
        <f>VLOOKUP(B58,Iscritti!A:E,3)</f>
        <v>CORASSORI POL.</v>
      </c>
      <c r="F58" s="27" t="str">
        <f>VLOOKUP(B58,Iscritti!A:E,4)</f>
        <v>UISP</v>
      </c>
      <c r="G58" s="27" t="str">
        <f>VLOOKUP(B58,Iscritti!A:E,5)</f>
        <v>M</v>
      </c>
      <c r="H58" s="27">
        <f t="shared" si="2"/>
        <v>53</v>
      </c>
      <c r="I58" s="27">
        <f t="shared" si="3"/>
        <v>3</v>
      </c>
    </row>
    <row r="59" spans="1:9" ht="10.5">
      <c r="A59" s="3">
        <v>57</v>
      </c>
      <c r="B59" s="3">
        <v>55</v>
      </c>
      <c r="C59" s="7" t="s">
        <v>477</v>
      </c>
      <c r="D59" t="str">
        <f>VLOOKUP(B59,Iscritti!A:E,2)</f>
        <v>NEGRO GIANCARLO</v>
      </c>
      <c r="E59" t="str">
        <f>VLOOKUP(B59,Iscritti!A:E,3)</f>
        <v>SAN DAMASO POL.</v>
      </c>
      <c r="F59" s="3" t="str">
        <f>VLOOKUP(B59,Iscritti!A:E,4)</f>
        <v>UISP</v>
      </c>
      <c r="G59" s="3" t="str">
        <f>VLOOKUP(B59,Iscritti!A:E,5)</f>
        <v>M</v>
      </c>
      <c r="H59" s="3">
        <f t="shared" si="2"/>
        <v>54</v>
      </c>
      <c r="I59" s="3">
        <f t="shared" si="3"/>
        <v>3</v>
      </c>
    </row>
    <row r="60" spans="1:9" ht="10.5">
      <c r="A60" s="3">
        <v>58</v>
      </c>
      <c r="B60" s="3">
        <v>240</v>
      </c>
      <c r="C60" s="7" t="s">
        <v>478</v>
      </c>
      <c r="D60" t="str">
        <f>VLOOKUP(B60,Iscritti!A:E,2)</f>
        <v>TROVO' LUIGI</v>
      </c>
      <c r="E60" t="str">
        <f>VLOOKUP(B60,Iscritti!A:E,3)</f>
        <v>DOZZA A.C.A.C.I.S.</v>
      </c>
      <c r="F60" s="3" t="str">
        <f>VLOOKUP(B60,Iscritti!A:E,4)</f>
        <v>FIDAL</v>
      </c>
      <c r="G60" s="3" t="str">
        <f>VLOOKUP(B60,Iscritti!A:E,5)</f>
        <v>M</v>
      </c>
      <c r="H60" s="3">
        <f t="shared" si="2"/>
        <v>55</v>
      </c>
      <c r="I60" s="3">
        <f t="shared" si="3"/>
        <v>3</v>
      </c>
    </row>
    <row r="61" spans="1:9" ht="10.5">
      <c r="A61" s="3">
        <v>59</v>
      </c>
      <c r="B61" s="3">
        <v>242</v>
      </c>
      <c r="C61" s="7" t="s">
        <v>479</v>
      </c>
      <c r="D61" t="str">
        <f>VLOOKUP(B61,Iscritti!A:E,2)</f>
        <v>ZANNI IVANO</v>
      </c>
      <c r="E61" t="str">
        <f>VLOOKUP(B61,Iscritti!A:E,3)</f>
        <v>DOZZA A.C.A.C.I.S.</v>
      </c>
      <c r="F61" s="3" t="str">
        <f>VLOOKUP(B61,Iscritti!A:E,4)</f>
        <v>FIDAL</v>
      </c>
      <c r="G61" s="3" t="str">
        <f>VLOOKUP(B61,Iscritti!A:E,5)</f>
        <v>M</v>
      </c>
      <c r="H61" s="3">
        <f t="shared" si="2"/>
        <v>56</v>
      </c>
      <c r="I61" s="3">
        <f t="shared" si="3"/>
        <v>3</v>
      </c>
    </row>
    <row r="62" spans="1:9" ht="10.5">
      <c r="A62" s="3">
        <v>60</v>
      </c>
      <c r="B62" s="3">
        <v>99</v>
      </c>
      <c r="C62" s="7" t="s">
        <v>480</v>
      </c>
      <c r="D62" t="str">
        <f>VLOOKUP(B62,Iscritti!A:E,2)</f>
        <v>FUMAROLI VITO</v>
      </c>
      <c r="E62" t="str">
        <f>VLOOKUP(B62,Iscritti!A:E,3)</f>
        <v>CITTANOVA</v>
      </c>
      <c r="F62" s="3" t="str">
        <f>VLOOKUP(B62,Iscritti!A:E,4)</f>
        <v>FIDAL</v>
      </c>
      <c r="G62" s="3" t="str">
        <f>VLOOKUP(B62,Iscritti!A:E,5)</f>
        <v>M</v>
      </c>
      <c r="H62" s="3">
        <f t="shared" si="2"/>
        <v>57</v>
      </c>
      <c r="I62" s="3">
        <f t="shared" si="3"/>
        <v>3</v>
      </c>
    </row>
    <row r="63" spans="1:9" ht="10.5">
      <c r="A63" s="3">
        <v>61</v>
      </c>
      <c r="B63" s="3">
        <v>321</v>
      </c>
      <c r="C63" s="7" t="s">
        <v>14</v>
      </c>
      <c r="D63" t="str">
        <f>VLOOKUP(B63,Iscritti!A:E,2)</f>
        <v>MONTANARI DANIELA</v>
      </c>
      <c r="E63" t="str">
        <f>VLOOKUP(B63,Iscritti!A:E,3)</f>
        <v>MADONNINA POL.</v>
      </c>
      <c r="F63" s="3" t="str">
        <f>VLOOKUP(B63,Iscritti!A:E,4)</f>
        <v>FIDAL</v>
      </c>
      <c r="G63" s="3" t="str">
        <f>VLOOKUP(B63,Iscritti!A:E,5)</f>
        <v>F</v>
      </c>
      <c r="H63" s="3">
        <f t="shared" si="2"/>
        <v>57</v>
      </c>
      <c r="I63" s="3">
        <f t="shared" si="3"/>
        <v>4</v>
      </c>
    </row>
    <row r="64" spans="1:9" ht="10.5">
      <c r="A64" s="3">
        <v>62</v>
      </c>
      <c r="B64" s="3">
        <v>10</v>
      </c>
      <c r="C64" s="7" t="s">
        <v>14</v>
      </c>
      <c r="D64" t="str">
        <f>VLOOKUP(B64,Iscritti!A:E,2)</f>
        <v>BELLUCCI LAURO</v>
      </c>
      <c r="E64" t="str">
        <f>VLOOKUP(B64,Iscritti!A:E,3)</f>
        <v>CASA MODENA</v>
      </c>
      <c r="F64" s="3" t="str">
        <f>VLOOKUP(B64,Iscritti!A:E,4)</f>
        <v>FIDAL</v>
      </c>
      <c r="G64" s="3" t="str">
        <f>VLOOKUP(B64,Iscritti!A:E,5)</f>
        <v>M</v>
      </c>
      <c r="H64" s="3">
        <f t="shared" si="2"/>
        <v>58</v>
      </c>
      <c r="I64" s="3">
        <f t="shared" si="3"/>
        <v>4</v>
      </c>
    </row>
    <row r="65" spans="1:9" ht="10.5">
      <c r="A65" s="3">
        <v>63</v>
      </c>
      <c r="B65" s="3">
        <v>259</v>
      </c>
      <c r="C65" s="7" t="s">
        <v>481</v>
      </c>
      <c r="D65" t="str">
        <f>VLOOKUP(B65,Iscritti!A:E,2)</f>
        <v>BONIBURINI CLAUDIO</v>
      </c>
      <c r="E65" t="str">
        <f>VLOOKUP(B65,Iscritti!A:E,3)</f>
        <v>CORREGGIO POD.</v>
      </c>
      <c r="F65" s="3">
        <f>VLOOKUP(B65,Iscritti!A:E,4)</f>
        <v>0</v>
      </c>
      <c r="G65" s="3" t="str">
        <f>VLOOKUP(B65,Iscritti!A:E,5)</f>
        <v>M</v>
      </c>
      <c r="H65" s="3">
        <f t="shared" si="2"/>
        <v>59</v>
      </c>
      <c r="I65" s="3">
        <f t="shared" si="3"/>
        <v>4</v>
      </c>
    </row>
    <row r="66" spans="1:9" ht="10.5">
      <c r="A66" s="3">
        <v>64</v>
      </c>
      <c r="B66" s="3">
        <v>87</v>
      </c>
      <c r="C66" s="7" t="s">
        <v>482</v>
      </c>
      <c r="D66" t="str">
        <f>VLOOKUP(B66,Iscritti!A:E,2)</f>
        <v>SIENA ROBERTO</v>
      </c>
      <c r="E66" t="str">
        <f>VLOOKUP(B66,Iscritti!A:E,3)</f>
        <v>DLF</v>
      </c>
      <c r="F66" s="3" t="str">
        <f>VLOOKUP(B66,Iscritti!A:E,4)</f>
        <v>UISP</v>
      </c>
      <c r="G66" s="3" t="str">
        <f>VLOOKUP(B66,Iscritti!A:E,5)</f>
        <v>M</v>
      </c>
      <c r="H66" s="3">
        <f t="shared" si="2"/>
        <v>60</v>
      </c>
      <c r="I66" s="3">
        <f t="shared" si="3"/>
        <v>4</v>
      </c>
    </row>
    <row r="67" spans="1:9" ht="10.5">
      <c r="A67" s="3">
        <v>65</v>
      </c>
      <c r="B67" s="3">
        <v>63</v>
      </c>
      <c r="C67" s="7" t="s">
        <v>15</v>
      </c>
      <c r="D67" t="str">
        <f>VLOOKUP(B67,Iscritti!A:E,2)</f>
        <v>ANDREOTTI GIORDANO</v>
      </c>
      <c r="E67" t="str">
        <f>VLOOKUP(B67,Iscritti!A:E,3)</f>
        <v>CASTELFRANCO POD.</v>
      </c>
      <c r="F67" s="3" t="str">
        <f>VLOOKUP(B67,Iscritti!A:E,4)</f>
        <v>UISP</v>
      </c>
      <c r="G67" s="3" t="str">
        <f>VLOOKUP(B67,Iscritti!A:E,5)</f>
        <v>M</v>
      </c>
      <c r="H67" s="3">
        <f t="shared" si="2"/>
        <v>61</v>
      </c>
      <c r="I67" s="3">
        <f t="shared" si="3"/>
        <v>4</v>
      </c>
    </row>
    <row r="68" spans="1:9" ht="10.5">
      <c r="A68" s="3">
        <v>66</v>
      </c>
      <c r="B68" s="3">
        <v>148</v>
      </c>
      <c r="C68" s="7" t="s">
        <v>483</v>
      </c>
      <c r="D68" t="str">
        <f>VLOOKUP(B68,Iscritti!A:E,2)</f>
        <v>VENTURELLI GINO</v>
      </c>
      <c r="E68" t="str">
        <f>VLOOKUP(B68,Iscritti!A:E,3)</f>
        <v>LA GUGLIA G.P.</v>
      </c>
      <c r="F68" s="3" t="str">
        <f>VLOOKUP(B68,Iscritti!A:E,4)</f>
        <v>FIDAL</v>
      </c>
      <c r="G68" s="3" t="str">
        <f>VLOOKUP(B68,Iscritti!A:E,5)</f>
        <v>M</v>
      </c>
      <c r="H68" s="3">
        <f t="shared" si="2"/>
        <v>62</v>
      </c>
      <c r="I68" s="3">
        <f t="shared" si="3"/>
        <v>4</v>
      </c>
    </row>
    <row r="69" spans="1:9" ht="10.5">
      <c r="A69" s="3">
        <v>67</v>
      </c>
      <c r="B69" s="3">
        <v>225</v>
      </c>
      <c r="C69" s="7" t="s">
        <v>484</v>
      </c>
      <c r="D69" t="str">
        <f>VLOOKUP(B69,Iscritti!A:E,2)</f>
        <v>MAJELLARO MASSIMO</v>
      </c>
      <c r="E69" t="str">
        <f>VLOOKUP(B69,Iscritti!A:E,3)</f>
        <v>M.D.S. POD</v>
      </c>
      <c r="F69" s="3" t="str">
        <f>VLOOKUP(B69,Iscritti!A:E,4)</f>
        <v>FIDAL</v>
      </c>
      <c r="G69" s="3" t="str">
        <f>VLOOKUP(B69,Iscritti!A:E,5)</f>
        <v>M</v>
      </c>
      <c r="H69" s="3">
        <f t="shared" si="2"/>
        <v>63</v>
      </c>
      <c r="I69" s="3">
        <f t="shared" si="3"/>
        <v>4</v>
      </c>
    </row>
    <row r="70" spans="1:9" ht="10.5">
      <c r="A70" s="3">
        <v>68</v>
      </c>
      <c r="B70" s="3">
        <v>37</v>
      </c>
      <c r="C70" s="7" t="s">
        <v>485</v>
      </c>
      <c r="D70" t="str">
        <f>VLOOKUP(B70,Iscritti!A:E,2)</f>
        <v>CAPITANI FILIPPO</v>
      </c>
      <c r="E70" t="str">
        <f>VLOOKUP(B70,Iscritti!A:E,3)</f>
        <v>GHIRLANDINA ATL.</v>
      </c>
      <c r="F70" s="3" t="str">
        <f>VLOOKUP(B70,Iscritti!A:E,4)</f>
        <v>AICS</v>
      </c>
      <c r="G70" s="3" t="str">
        <f>VLOOKUP(B70,Iscritti!A:E,5)</f>
        <v>M</v>
      </c>
      <c r="H70" s="3">
        <f t="shared" si="2"/>
        <v>64</v>
      </c>
      <c r="I70" s="3">
        <f t="shared" si="3"/>
        <v>4</v>
      </c>
    </row>
    <row r="71" spans="1:9" ht="10.5">
      <c r="A71" s="3">
        <v>69</v>
      </c>
      <c r="B71" s="3">
        <v>257</v>
      </c>
      <c r="C71" s="7" t="s">
        <v>486</v>
      </c>
      <c r="D71" t="str">
        <f>VLOOKUP(B71,Iscritti!A:E,2)</f>
        <v>SALARDI STEFANO</v>
      </c>
      <c r="E71" t="str">
        <f>VLOOKUP(B71,Iscritti!A:E,3)</f>
        <v>AVIA PERVIA</v>
      </c>
      <c r="F71" s="3">
        <f>VLOOKUP(B71,Iscritti!A:E,4)</f>
        <v>0</v>
      </c>
      <c r="G71" s="3" t="str">
        <f>VLOOKUP(B71,Iscritti!A:E,5)</f>
        <v>M</v>
      </c>
      <c r="H71" s="3">
        <f t="shared" si="2"/>
        <v>65</v>
      </c>
      <c r="I71" s="3">
        <f t="shared" si="3"/>
        <v>4</v>
      </c>
    </row>
    <row r="72" spans="1:9" ht="10.5">
      <c r="A72" s="3">
        <v>70</v>
      </c>
      <c r="B72" s="3">
        <v>249</v>
      </c>
      <c r="C72" s="7" t="s">
        <v>487</v>
      </c>
      <c r="D72" t="str">
        <f>VLOOKUP(B72,Iscritti!A:E,2)</f>
        <v>DI PALMA CIRO</v>
      </c>
      <c r="E72" t="str">
        <f>VLOOKUP(B72,Iscritti!A:E,3)</f>
        <v>REGGIO EVENT'S</v>
      </c>
      <c r="F72" s="3" t="str">
        <f>VLOOKUP(B72,Iscritti!A:E,4)</f>
        <v>FIDAL</v>
      </c>
      <c r="G72" s="3" t="str">
        <f>VLOOKUP(B72,Iscritti!A:E,5)</f>
        <v>M</v>
      </c>
      <c r="H72" s="3">
        <f t="shared" si="2"/>
        <v>66</v>
      </c>
      <c r="I72" s="3">
        <f t="shared" si="3"/>
        <v>4</v>
      </c>
    </row>
    <row r="73" spans="1:9" ht="10.5">
      <c r="A73" s="3">
        <v>71</v>
      </c>
      <c r="B73" s="3">
        <v>180</v>
      </c>
      <c r="C73" s="7" t="s">
        <v>488</v>
      </c>
      <c r="D73" t="str">
        <f>VLOOKUP(B73,Iscritti!A:E,2)</f>
        <v>VITALE MASSIMO</v>
      </c>
      <c r="E73" t="str">
        <f>VLOOKUP(B73,Iscritti!A:E,3)</f>
        <v>LIBERO</v>
      </c>
      <c r="F73" s="3" t="str">
        <f>VLOOKUP(B73,Iscritti!A:E,4)</f>
        <v>UISP</v>
      </c>
      <c r="G73" s="3" t="str">
        <f>VLOOKUP(B73,Iscritti!A:E,5)</f>
        <v>M</v>
      </c>
      <c r="H73" s="3">
        <f t="shared" si="2"/>
        <v>67</v>
      </c>
      <c r="I73" s="3">
        <f t="shared" si="3"/>
        <v>4</v>
      </c>
    </row>
    <row r="74" spans="1:9" ht="10.5">
      <c r="A74" s="3">
        <v>72</v>
      </c>
      <c r="B74" s="3">
        <v>162</v>
      </c>
      <c r="C74" s="7" t="s">
        <v>489</v>
      </c>
      <c r="D74" t="str">
        <f>VLOOKUP(B74,Iscritti!A:E,2)</f>
        <v>GOBBI FABRIZIO</v>
      </c>
      <c r="E74" t="str">
        <f>VLOOKUP(B74,Iscritti!A:E,3)</f>
        <v>MADONNINA POL.</v>
      </c>
      <c r="F74" s="3" t="str">
        <f>VLOOKUP(B74,Iscritti!A:E,4)</f>
        <v>FIDAL</v>
      </c>
      <c r="G74" s="3" t="str">
        <f>VLOOKUP(B74,Iscritti!A:E,5)</f>
        <v>M</v>
      </c>
      <c r="H74" s="3">
        <f t="shared" si="2"/>
        <v>68</v>
      </c>
      <c r="I74" s="3">
        <f t="shared" si="3"/>
        <v>4</v>
      </c>
    </row>
    <row r="75" spans="1:9" s="26" customFormat="1" ht="10.5">
      <c r="A75" s="24">
        <v>73</v>
      </c>
      <c r="B75" s="24">
        <v>186</v>
      </c>
      <c r="C75" s="25" t="s">
        <v>16</v>
      </c>
      <c r="D75" s="26" t="str">
        <f>VLOOKUP(B75,Iscritti!A:E,2)</f>
        <v>NEGRINI ALBERTO</v>
      </c>
      <c r="E75" s="26" t="str">
        <f>VLOOKUP(B75,Iscritti!A:E,3)</f>
        <v>ZOLA BOLOGNA POL.</v>
      </c>
      <c r="F75" s="24" t="str">
        <f>VLOOKUP(B75,Iscritti!A:E,4)</f>
        <v>FIDAL</v>
      </c>
      <c r="G75" s="24" t="str">
        <f>VLOOKUP(B75,Iscritti!A:E,5)</f>
        <v>M</v>
      </c>
      <c r="H75" s="24">
        <f t="shared" si="2"/>
        <v>69</v>
      </c>
      <c r="I75" s="24">
        <f t="shared" si="3"/>
        <v>4</v>
      </c>
    </row>
    <row r="76" spans="1:9" ht="10.5">
      <c r="A76" s="3">
        <v>74</v>
      </c>
      <c r="B76" s="3">
        <v>89</v>
      </c>
      <c r="C76" s="7" t="s">
        <v>490</v>
      </c>
      <c r="D76" t="str">
        <f>VLOOKUP(B76,Iscritti!A:E,2)</f>
        <v>CORRADINI CLAUDIO</v>
      </c>
      <c r="E76" t="str">
        <f>VLOOKUP(B76,Iscritti!A:E,3)</f>
        <v>DLF</v>
      </c>
      <c r="F76" s="3" t="str">
        <f>VLOOKUP(B76,Iscritti!A:E,4)</f>
        <v>FIDAL</v>
      </c>
      <c r="G76" s="3" t="str">
        <f>VLOOKUP(B76,Iscritti!A:E,5)</f>
        <v>M</v>
      </c>
      <c r="H76" s="3">
        <f t="shared" si="2"/>
        <v>70</v>
      </c>
      <c r="I76" s="3">
        <f t="shared" si="3"/>
        <v>4</v>
      </c>
    </row>
    <row r="77" spans="1:9" s="26" customFormat="1" ht="10.5">
      <c r="A77" s="24">
        <v>75</v>
      </c>
      <c r="B77" s="24">
        <v>30</v>
      </c>
      <c r="C77" s="25" t="s">
        <v>491</v>
      </c>
      <c r="D77" s="26" t="str">
        <f>VLOOKUP(B77,Iscritti!A:E,2)</f>
        <v>SARACINO NICOLA</v>
      </c>
      <c r="E77" s="26" t="str">
        <f>VLOOKUP(B77,Iscritti!A:E,3)</f>
        <v>VALTENNA POD.</v>
      </c>
      <c r="F77" s="24" t="str">
        <f>VLOOKUP(B77,Iscritti!A:E,4)</f>
        <v>FIDAL</v>
      </c>
      <c r="G77" s="24" t="str">
        <f>VLOOKUP(B77,Iscritti!A:E,5)</f>
        <v>M</v>
      </c>
      <c r="H77" s="24">
        <f t="shared" si="2"/>
        <v>71</v>
      </c>
      <c r="I77" s="24">
        <f t="shared" si="3"/>
        <v>4</v>
      </c>
    </row>
    <row r="78" spans="1:9" ht="10.5">
      <c r="A78" s="3">
        <v>76</v>
      </c>
      <c r="B78" s="3">
        <v>275</v>
      </c>
      <c r="C78" s="7" t="s">
        <v>492</v>
      </c>
      <c r="D78" t="str">
        <f>VLOOKUP(B78,Iscritti!A:E,2)</f>
        <v>GARETTI ROBERTO</v>
      </c>
      <c r="E78" t="str">
        <f>VLOOKUP(B78,Iscritti!A:E,3)</f>
        <v>LA GUGLIA G.P.</v>
      </c>
      <c r="F78" s="3">
        <f>VLOOKUP(B78,Iscritti!A:E,4)</f>
        <v>0</v>
      </c>
      <c r="G78" s="3" t="str">
        <f>VLOOKUP(B78,Iscritti!A:E,5)</f>
        <v>M</v>
      </c>
      <c r="H78" s="3">
        <f t="shared" si="2"/>
        <v>72</v>
      </c>
      <c r="I78" s="3">
        <f t="shared" si="3"/>
        <v>4</v>
      </c>
    </row>
    <row r="79" spans="1:9" ht="10.5">
      <c r="A79" s="3">
        <v>77</v>
      </c>
      <c r="B79" s="3">
        <v>108</v>
      </c>
      <c r="C79" s="7" t="s">
        <v>493</v>
      </c>
      <c r="D79" t="str">
        <f>VLOOKUP(B79,Iscritti!A:E,2)</f>
        <v>ASTI MARCELLO</v>
      </c>
      <c r="E79" t="str">
        <f>VLOOKUP(B79,Iscritti!A:E,3)</f>
        <v>SAN DONNINO</v>
      </c>
      <c r="F79" s="3" t="str">
        <f>VLOOKUP(B79,Iscritti!A:E,4)</f>
        <v>FIDAL</v>
      </c>
      <c r="G79" s="3" t="str">
        <f>VLOOKUP(B79,Iscritti!A:E,5)</f>
        <v>M</v>
      </c>
      <c r="H79" s="3">
        <f aca="true" t="shared" si="4" ref="H79:H142">IF(G79="M",H78+1,H78+0)</f>
        <v>73</v>
      </c>
      <c r="I79" s="3">
        <f aca="true" t="shared" si="5" ref="I79:I142">IF(G79="F",I78+1,I78+0)</f>
        <v>4</v>
      </c>
    </row>
    <row r="80" spans="1:9" ht="10.5">
      <c r="A80" s="3">
        <v>78</v>
      </c>
      <c r="B80" s="3">
        <v>67</v>
      </c>
      <c r="C80" s="7" t="s">
        <v>495</v>
      </c>
      <c r="D80" t="str">
        <f>VLOOKUP(B80,Iscritti!A:E,2)</f>
        <v>BACCARANI GIANPAOLO</v>
      </c>
      <c r="E80" t="str">
        <f>VLOOKUP(B80,Iscritti!A:E,3)</f>
        <v>CASTELFRANCO POD.</v>
      </c>
      <c r="F80" s="3" t="str">
        <f>VLOOKUP(B80,Iscritti!A:E,4)</f>
        <v>UISP</v>
      </c>
      <c r="G80" s="3" t="str">
        <f>VLOOKUP(B80,Iscritti!A:E,5)</f>
        <v>M</v>
      </c>
      <c r="H80" s="3">
        <f t="shared" si="4"/>
        <v>74</v>
      </c>
      <c r="I80" s="3">
        <f t="shared" si="5"/>
        <v>4</v>
      </c>
    </row>
    <row r="81" spans="1:9" s="26" customFormat="1" ht="10.5">
      <c r="A81" s="24">
        <v>79</v>
      </c>
      <c r="B81" s="24">
        <v>261</v>
      </c>
      <c r="C81" s="25" t="s">
        <v>494</v>
      </c>
      <c r="D81" s="26" t="str">
        <f>VLOOKUP(B81,Iscritti!A:E,2)</f>
        <v>VERRI PAOLO</v>
      </c>
      <c r="E81" s="26" t="str">
        <f>VLOOKUP(B81,Iscritti!A:E,3)</f>
        <v>PICO RUNNERS</v>
      </c>
      <c r="F81" s="24" t="str">
        <f>VLOOKUP(B81,Iscritti!A:E,4)</f>
        <v>FIDAL</v>
      </c>
      <c r="G81" s="24" t="str">
        <f>VLOOKUP(B81,Iscritti!A:E,5)</f>
        <v>M</v>
      </c>
      <c r="H81" s="24">
        <f t="shared" si="4"/>
        <v>75</v>
      </c>
      <c r="I81" s="24">
        <f t="shared" si="5"/>
        <v>4</v>
      </c>
    </row>
    <row r="82" spans="1:9" ht="10.5">
      <c r="A82" s="3">
        <v>80</v>
      </c>
      <c r="B82" s="3">
        <v>157</v>
      </c>
      <c r="C82" s="7" t="s">
        <v>496</v>
      </c>
      <c r="D82" t="str">
        <f>VLOOKUP(B82,Iscritti!A:E,2)</f>
        <v>FINO MASSIMO</v>
      </c>
      <c r="E82" t="str">
        <f>VLOOKUP(B82,Iscritti!A:E,3)</f>
        <v>MADONNINA POL.</v>
      </c>
      <c r="F82" s="3" t="str">
        <f>VLOOKUP(B82,Iscritti!A:E,4)</f>
        <v>FIDAL</v>
      </c>
      <c r="G82" s="3" t="str">
        <f>VLOOKUP(B82,Iscritti!A:E,5)</f>
        <v>M</v>
      </c>
      <c r="H82" s="3">
        <f t="shared" si="4"/>
        <v>76</v>
      </c>
      <c r="I82" s="3">
        <f t="shared" si="5"/>
        <v>4</v>
      </c>
    </row>
    <row r="83" spans="1:9" ht="10.5">
      <c r="A83" s="3">
        <v>81</v>
      </c>
      <c r="B83" s="3">
        <v>48</v>
      </c>
      <c r="C83" s="7" t="s">
        <v>497</v>
      </c>
      <c r="D83" t="str">
        <f>VLOOKUP(B83,Iscritti!A:E,2)</f>
        <v>BUSSI PAOLO</v>
      </c>
      <c r="E83" t="str">
        <f>VLOOKUP(B83,Iscritti!A:E,3)</f>
        <v>IDITA BIKE</v>
      </c>
      <c r="F83" s="3" t="str">
        <f>VLOOKUP(B83,Iscritti!A:E,4)</f>
        <v>UISP</v>
      </c>
      <c r="G83" s="3" t="str">
        <f>VLOOKUP(B83,Iscritti!A:E,5)</f>
        <v>M</v>
      </c>
      <c r="H83" s="3">
        <f t="shared" si="4"/>
        <v>77</v>
      </c>
      <c r="I83" s="3">
        <f t="shared" si="5"/>
        <v>4</v>
      </c>
    </row>
    <row r="84" spans="1:9" ht="10.5">
      <c r="A84" s="3">
        <v>82</v>
      </c>
      <c r="B84" s="3">
        <v>276</v>
      </c>
      <c r="C84" s="7" t="s">
        <v>498</v>
      </c>
      <c r="D84" t="str">
        <f>VLOOKUP(B84,Iscritti!A:E,2)</f>
        <v>ZANELLI MARTINO</v>
      </c>
      <c r="E84" t="str">
        <f>VLOOKUP(B84,Iscritti!A:E,3)</f>
        <v>LA GUGLIA G.P.</v>
      </c>
      <c r="F84" s="3">
        <f>VLOOKUP(B84,Iscritti!A:E,4)</f>
        <v>0</v>
      </c>
      <c r="G84" s="3" t="str">
        <f>VLOOKUP(B84,Iscritti!A:E,5)</f>
        <v>M</v>
      </c>
      <c r="H84" s="3">
        <f t="shared" si="4"/>
        <v>78</v>
      </c>
      <c r="I84" s="3">
        <f t="shared" si="5"/>
        <v>4</v>
      </c>
    </row>
    <row r="85" spans="1:9" ht="10.5">
      <c r="A85" s="3">
        <v>83</v>
      </c>
      <c r="B85" s="3">
        <v>69</v>
      </c>
      <c r="C85" s="7" t="s">
        <v>499</v>
      </c>
      <c r="D85" t="str">
        <f>VLOOKUP(B85,Iscritti!A:E,2)</f>
        <v>CAVAZZUTI PAOLO</v>
      </c>
      <c r="E85" t="str">
        <f>VLOOKUP(B85,Iscritti!A:E,3)</f>
        <v>FORMIGINESE POD.</v>
      </c>
      <c r="F85" s="3" t="str">
        <f>VLOOKUP(B85,Iscritti!A:E,4)</f>
        <v>UISP</v>
      </c>
      <c r="G85" s="3" t="str">
        <f>VLOOKUP(B85,Iscritti!A:E,5)</f>
        <v>M</v>
      </c>
      <c r="H85" s="3">
        <f t="shared" si="4"/>
        <v>79</v>
      </c>
      <c r="I85" s="3">
        <f t="shared" si="5"/>
        <v>4</v>
      </c>
    </row>
    <row r="86" spans="1:9" ht="10.5">
      <c r="A86" s="3">
        <v>84</v>
      </c>
      <c r="B86" s="3">
        <v>246</v>
      </c>
      <c r="C86" s="7" t="s">
        <v>500</v>
      </c>
      <c r="D86" t="str">
        <f>VLOOKUP(B86,Iscritti!A:E,2)</f>
        <v>DI SARNO GASPARE</v>
      </c>
      <c r="E86" t="str">
        <f>VLOOKUP(B86,Iscritti!A:E,3)</f>
        <v>MARATHON FRATTESE NAPOLI</v>
      </c>
      <c r="F86" s="3" t="str">
        <f>VLOOKUP(B86,Iscritti!A:E,4)</f>
        <v>FIDAL</v>
      </c>
      <c r="G86" s="3" t="str">
        <f>VLOOKUP(B86,Iscritti!A:E,5)</f>
        <v>M</v>
      </c>
      <c r="H86" s="3">
        <f t="shared" si="4"/>
        <v>80</v>
      </c>
      <c r="I86" s="3">
        <f t="shared" si="5"/>
        <v>4</v>
      </c>
    </row>
    <row r="87" spans="1:9" ht="10.5">
      <c r="A87" s="3">
        <v>85</v>
      </c>
      <c r="B87" s="3">
        <v>236</v>
      </c>
      <c r="C87" s="7" t="s">
        <v>501</v>
      </c>
      <c r="D87" t="str">
        <f>VLOOKUP(B87,Iscritti!A:E,2)</f>
        <v>STORCHI ANDREA</v>
      </c>
      <c r="E87" t="str">
        <f>VLOOKUP(B87,Iscritti!A:E,3)</f>
        <v>M.D.S. POD</v>
      </c>
      <c r="F87" s="3" t="str">
        <f>VLOOKUP(B87,Iscritti!A:E,4)</f>
        <v>FIDAL</v>
      </c>
      <c r="G87" s="3" t="str">
        <f>VLOOKUP(B87,Iscritti!A:E,5)</f>
        <v>M</v>
      </c>
      <c r="H87" s="3">
        <f t="shared" si="4"/>
        <v>81</v>
      </c>
      <c r="I87" s="3">
        <f t="shared" si="5"/>
        <v>4</v>
      </c>
    </row>
    <row r="88" spans="1:9" ht="10.5">
      <c r="A88" s="3">
        <v>86</v>
      </c>
      <c r="B88" s="3">
        <v>265</v>
      </c>
      <c r="C88" s="7" t="s">
        <v>502</v>
      </c>
      <c r="D88" t="str">
        <f>VLOOKUP(B88,Iscritti!A:E,2)</f>
        <v>MARRI CLAUDIO</v>
      </c>
      <c r="E88" t="str">
        <f>VLOOKUP(B88,Iscritti!A:E,3)</f>
        <v>PICO RUNNERS</v>
      </c>
      <c r="F88" s="3" t="str">
        <f>VLOOKUP(B88,Iscritti!A:E,4)</f>
        <v>FIDAL</v>
      </c>
      <c r="G88" s="3" t="str">
        <f>VLOOKUP(B88,Iscritti!A:E,5)</f>
        <v>M</v>
      </c>
      <c r="H88" s="3">
        <f t="shared" si="4"/>
        <v>82</v>
      </c>
      <c r="I88" s="3">
        <f t="shared" si="5"/>
        <v>4</v>
      </c>
    </row>
    <row r="89" spans="1:9" ht="10.5">
      <c r="A89" s="3">
        <v>87</v>
      </c>
      <c r="B89" s="3">
        <v>138</v>
      </c>
      <c r="C89" s="7" t="s">
        <v>503</v>
      </c>
      <c r="D89" t="str">
        <f>VLOOKUP(B89,Iscritti!A:E,2)</f>
        <v>COMPAGNONI ALBERTO</v>
      </c>
      <c r="E89" t="str">
        <f>VLOOKUP(B89,Iscritti!A:E,3)</f>
        <v>LA GUGLIA G.P.</v>
      </c>
      <c r="F89" s="3" t="str">
        <f>VLOOKUP(B89,Iscritti!A:E,4)</f>
        <v>FIDAL</v>
      </c>
      <c r="G89" s="3" t="str">
        <f>VLOOKUP(B89,Iscritti!A:E,5)</f>
        <v>M</v>
      </c>
      <c r="H89" s="3">
        <f t="shared" si="4"/>
        <v>83</v>
      </c>
      <c r="I89" s="3">
        <f t="shared" si="5"/>
        <v>4</v>
      </c>
    </row>
    <row r="90" spans="1:9" ht="10.5">
      <c r="A90" s="3">
        <v>88</v>
      </c>
      <c r="B90" s="3">
        <v>139</v>
      </c>
      <c r="C90" s="7" t="s">
        <v>503</v>
      </c>
      <c r="D90" t="str">
        <f>VLOOKUP(B90,Iscritti!A:E,2)</f>
        <v>COSTI VALTER</v>
      </c>
      <c r="E90" t="str">
        <f>VLOOKUP(B90,Iscritti!A:E,3)</f>
        <v>LA GUGLIA G.P.</v>
      </c>
      <c r="F90" s="3" t="str">
        <f>VLOOKUP(B90,Iscritti!A:E,4)</f>
        <v>FIDAL</v>
      </c>
      <c r="G90" s="3" t="str">
        <f>VLOOKUP(B90,Iscritti!A:E,5)</f>
        <v>M</v>
      </c>
      <c r="H90" s="3">
        <f t="shared" si="4"/>
        <v>84</v>
      </c>
      <c r="I90" s="3">
        <f t="shared" si="5"/>
        <v>4</v>
      </c>
    </row>
    <row r="91" spans="1:9" ht="10.5">
      <c r="A91" s="3">
        <v>89</v>
      </c>
      <c r="B91" s="3">
        <v>269</v>
      </c>
      <c r="C91" s="7" t="s">
        <v>504</v>
      </c>
      <c r="D91" t="str">
        <f>VLOOKUP(B91,Iscritti!A:E,2)</f>
        <v>GANASSI STEFANO</v>
      </c>
      <c r="E91" t="str">
        <f>VLOOKUP(B91,Iscritti!A:E,3)</f>
        <v>SCANDIANO ATL</v>
      </c>
      <c r="F91" s="3" t="str">
        <f>VLOOKUP(B91,Iscritti!A:E,4)</f>
        <v>FIDAL</v>
      </c>
      <c r="G91" s="3" t="str">
        <f>VLOOKUP(B91,Iscritti!A:E,5)</f>
        <v>M</v>
      </c>
      <c r="H91" s="3">
        <f t="shared" si="4"/>
        <v>85</v>
      </c>
      <c r="I91" s="3">
        <f t="shared" si="5"/>
        <v>4</v>
      </c>
    </row>
    <row r="92" spans="1:9" ht="10.5">
      <c r="A92" s="3">
        <v>90</v>
      </c>
      <c r="B92" s="3">
        <v>206</v>
      </c>
      <c r="C92" s="7" t="s">
        <v>505</v>
      </c>
      <c r="D92" t="str">
        <f>VLOOKUP(B92,Iscritti!A:E,2)</f>
        <v>GOGIOSO GUIDO</v>
      </c>
      <c r="E92" t="str">
        <f>VLOOKUP(B92,Iscritti!A:E,3)</f>
        <v>SPORT INSIEME</v>
      </c>
      <c r="F92" s="3" t="str">
        <f>VLOOKUP(B92,Iscritti!A:E,4)</f>
        <v>UISP</v>
      </c>
      <c r="G92" s="3" t="str">
        <f>VLOOKUP(B92,Iscritti!A:E,5)</f>
        <v>M</v>
      </c>
      <c r="H92" s="3">
        <f t="shared" si="4"/>
        <v>86</v>
      </c>
      <c r="I92" s="3">
        <f t="shared" si="5"/>
        <v>4</v>
      </c>
    </row>
    <row r="93" spans="1:9" s="26" customFormat="1" ht="10.5">
      <c r="A93" s="24">
        <v>91</v>
      </c>
      <c r="B93" s="24">
        <v>208</v>
      </c>
      <c r="C93" s="25" t="s">
        <v>506</v>
      </c>
      <c r="D93" s="26" t="str">
        <f>VLOOKUP(B93,Iscritti!A:E,2)</f>
        <v>MARCHESINI MARIO</v>
      </c>
      <c r="E93" s="26" t="str">
        <f>VLOOKUP(B93,Iscritti!A:E,3)</f>
        <v>LIBERO</v>
      </c>
      <c r="F93" s="24" t="str">
        <f>VLOOKUP(B93,Iscritti!A:E,4)</f>
        <v>UISP</v>
      </c>
      <c r="G93" s="24" t="str">
        <f>VLOOKUP(B93,Iscritti!A:E,5)</f>
        <v>M</v>
      </c>
      <c r="H93" s="24">
        <f t="shared" si="4"/>
        <v>87</v>
      </c>
      <c r="I93" s="24">
        <f t="shared" si="5"/>
        <v>4</v>
      </c>
    </row>
    <row r="94" spans="1:9" ht="10.5">
      <c r="A94" s="3">
        <v>92</v>
      </c>
      <c r="B94" s="3">
        <v>187</v>
      </c>
      <c r="C94" s="7" t="s">
        <v>17</v>
      </c>
      <c r="D94" t="str">
        <f>VLOOKUP(B94,Iscritti!A:E,2)</f>
        <v>MALAGOLI GLAUCO</v>
      </c>
      <c r="E94" t="str">
        <f>VLOOKUP(B94,Iscritti!A:E,3)</f>
        <v>SPORT INSIEME</v>
      </c>
      <c r="F94" s="3" t="str">
        <f>VLOOKUP(B94,Iscritti!A:E,4)</f>
        <v>UISP</v>
      </c>
      <c r="G94" s="3" t="str">
        <f>VLOOKUP(B94,Iscritti!A:E,5)</f>
        <v>M</v>
      </c>
      <c r="H94" s="3">
        <f t="shared" si="4"/>
        <v>88</v>
      </c>
      <c r="I94" s="3">
        <f t="shared" si="5"/>
        <v>4</v>
      </c>
    </row>
    <row r="95" spans="1:9" s="26" customFormat="1" ht="10.5">
      <c r="A95" s="24">
        <v>93</v>
      </c>
      <c r="B95" s="24">
        <v>184</v>
      </c>
      <c r="C95" s="25" t="s">
        <v>507</v>
      </c>
      <c r="D95" s="26" t="str">
        <f>VLOOKUP(B95,Iscritti!A:E,2)</f>
        <v>LASAGNI GIOVANNI</v>
      </c>
      <c r="E95" s="26" t="str">
        <f>VLOOKUP(B95,Iscritti!A:E,3)</f>
        <v>TORRAZZO ART</v>
      </c>
      <c r="F95" s="24" t="str">
        <f>VLOOKUP(B95,Iscritti!A:E,4)</f>
        <v>FIDAL</v>
      </c>
      <c r="G95" s="24" t="str">
        <f>VLOOKUP(B95,Iscritti!A:E,5)</f>
        <v>M</v>
      </c>
      <c r="H95" s="24">
        <f t="shared" si="4"/>
        <v>89</v>
      </c>
      <c r="I95" s="24">
        <f t="shared" si="5"/>
        <v>4</v>
      </c>
    </row>
    <row r="96" spans="1:9" ht="10.5">
      <c r="A96" s="3">
        <v>94</v>
      </c>
      <c r="B96" s="3">
        <v>112</v>
      </c>
      <c r="C96" s="7" t="s">
        <v>18</v>
      </c>
      <c r="D96" t="str">
        <f>VLOOKUP(B96,Iscritti!A:E,2)</f>
        <v>PARLATO FABIO</v>
      </c>
      <c r="E96" t="str">
        <f>VLOOKUP(B96,Iscritti!A:E,3)</f>
        <v>SAN DONNINO</v>
      </c>
      <c r="F96" s="3" t="str">
        <f>VLOOKUP(B96,Iscritti!A:E,4)</f>
        <v>FIDAL</v>
      </c>
      <c r="G96" s="3" t="str">
        <f>VLOOKUP(B96,Iscritti!A:E,5)</f>
        <v>M</v>
      </c>
      <c r="H96" s="3">
        <f t="shared" si="4"/>
        <v>90</v>
      </c>
      <c r="I96" s="3">
        <f t="shared" si="5"/>
        <v>4</v>
      </c>
    </row>
    <row r="97" spans="1:9" ht="10.5">
      <c r="A97" s="3">
        <v>95</v>
      </c>
      <c r="B97" s="3">
        <v>81</v>
      </c>
      <c r="C97" s="7" t="s">
        <v>508</v>
      </c>
      <c r="D97" t="str">
        <f>VLOOKUP(B97,Iscritti!A:E,2)</f>
        <v>MALAVASI PAOLO</v>
      </c>
      <c r="E97" t="str">
        <f>VLOOKUP(B97,Iscritti!A:E,3)</f>
        <v>TORRAZZO ART</v>
      </c>
      <c r="F97" s="3" t="str">
        <f>VLOOKUP(B97,Iscritti!A:E,4)</f>
        <v>FIDAL</v>
      </c>
      <c r="G97" s="3" t="str">
        <f>VLOOKUP(B97,Iscritti!A:E,5)</f>
        <v>M</v>
      </c>
      <c r="H97" s="3">
        <f t="shared" si="4"/>
        <v>91</v>
      </c>
      <c r="I97" s="3">
        <f t="shared" si="5"/>
        <v>4</v>
      </c>
    </row>
    <row r="98" spans="1:9" ht="10.5">
      <c r="A98" s="3">
        <v>96</v>
      </c>
      <c r="B98" s="3">
        <v>70</v>
      </c>
      <c r="C98" s="7" t="s">
        <v>509</v>
      </c>
      <c r="D98" t="str">
        <f>VLOOKUP(B98,Iscritti!A:E,2)</f>
        <v>CARRUBBA CLAUDIO</v>
      </c>
      <c r="E98" t="str">
        <f>VLOOKUP(B98,Iscritti!A:E,3)</f>
        <v>FORMIGINESE POD.</v>
      </c>
      <c r="F98" s="3" t="str">
        <f>VLOOKUP(B98,Iscritti!A:E,4)</f>
        <v>FIDAL</v>
      </c>
      <c r="G98" s="3" t="str">
        <f>VLOOKUP(B98,Iscritti!A:E,5)</f>
        <v>M</v>
      </c>
      <c r="H98" s="3">
        <f t="shared" si="4"/>
        <v>92</v>
      </c>
      <c r="I98" s="3">
        <f t="shared" si="5"/>
        <v>4</v>
      </c>
    </row>
    <row r="99" spans="1:9" ht="10.5">
      <c r="A99" s="3">
        <v>97</v>
      </c>
      <c r="B99" s="3">
        <v>164</v>
      </c>
      <c r="C99" s="7" t="s">
        <v>510</v>
      </c>
      <c r="D99" t="str">
        <f>VLOOKUP(B99,Iscritti!A:E,2)</f>
        <v>CIABRELLI LORIS</v>
      </c>
      <c r="E99" t="str">
        <f>VLOOKUP(B99,Iscritti!A:E,3)</f>
        <v>MADONNINA POL.</v>
      </c>
      <c r="F99" s="3" t="str">
        <f>VLOOKUP(B99,Iscritti!A:E,4)</f>
        <v>FIDAL</v>
      </c>
      <c r="G99" s="3" t="str">
        <f>VLOOKUP(B99,Iscritti!A:E,5)</f>
        <v>M</v>
      </c>
      <c r="H99" s="3">
        <f t="shared" si="4"/>
        <v>93</v>
      </c>
      <c r="I99" s="3">
        <f t="shared" si="5"/>
        <v>4</v>
      </c>
    </row>
    <row r="100" spans="1:9" ht="10.5">
      <c r="A100" s="3">
        <v>98</v>
      </c>
      <c r="B100" s="3">
        <v>44</v>
      </c>
      <c r="C100" s="7" t="s">
        <v>511</v>
      </c>
      <c r="D100" t="str">
        <f>VLOOKUP(B100,Iscritti!A:E,2)</f>
        <v>STRINO CIRO</v>
      </c>
      <c r="E100" t="str">
        <f>VLOOKUP(B100,Iscritti!A:E,3)</f>
        <v>OLIMPIA VIGNOLA POL.</v>
      </c>
      <c r="F100" s="3" t="str">
        <f>VLOOKUP(B100,Iscritti!A:E,4)</f>
        <v>UISP</v>
      </c>
      <c r="G100" s="3" t="str">
        <f>VLOOKUP(B100,Iscritti!A:E,5)</f>
        <v>M</v>
      </c>
      <c r="H100" s="3">
        <f t="shared" si="4"/>
        <v>94</v>
      </c>
      <c r="I100" s="3">
        <f t="shared" si="5"/>
        <v>4</v>
      </c>
    </row>
    <row r="101" spans="1:9" ht="10.5">
      <c r="A101" s="3">
        <v>99</v>
      </c>
      <c r="B101" s="3">
        <v>113</v>
      </c>
      <c r="C101" s="7" t="s">
        <v>512</v>
      </c>
      <c r="D101" t="str">
        <f>VLOOKUP(B101,Iscritti!A:E,2)</f>
        <v>MASTROLIA ANGELO</v>
      </c>
      <c r="E101" t="str">
        <f>VLOOKUP(B101,Iscritti!A:E,3)</f>
        <v>SAN DONNINO</v>
      </c>
      <c r="F101" s="3" t="str">
        <f>VLOOKUP(B101,Iscritti!A:E,4)</f>
        <v>FIDAL</v>
      </c>
      <c r="G101" s="3" t="str">
        <f>VLOOKUP(B101,Iscritti!A:E,5)</f>
        <v>M</v>
      </c>
      <c r="H101" s="3">
        <f t="shared" si="4"/>
        <v>95</v>
      </c>
      <c r="I101" s="3">
        <f t="shared" si="5"/>
        <v>4</v>
      </c>
    </row>
    <row r="102" spans="1:9" ht="10.5">
      <c r="A102" s="3">
        <v>100</v>
      </c>
      <c r="B102" s="3">
        <v>75</v>
      </c>
      <c r="C102" s="7" t="s">
        <v>513</v>
      </c>
      <c r="D102" t="str">
        <f>VLOOKUP(B102,Iscritti!A:E,2)</f>
        <v>DI CICILIA ANIELLO</v>
      </c>
      <c r="E102" t="str">
        <f>VLOOKUP(B102,Iscritti!A:E,3)</f>
        <v>CNH</v>
      </c>
      <c r="F102" s="3" t="str">
        <f>VLOOKUP(B102,Iscritti!A:E,4)</f>
        <v>AICS</v>
      </c>
      <c r="G102" s="3" t="str">
        <f>VLOOKUP(B102,Iscritti!A:E,5)</f>
        <v>M</v>
      </c>
      <c r="H102" s="3">
        <f t="shared" si="4"/>
        <v>96</v>
      </c>
      <c r="I102" s="3">
        <f t="shared" si="5"/>
        <v>4</v>
      </c>
    </row>
    <row r="103" spans="1:9" ht="10.5">
      <c r="A103" s="3">
        <v>101</v>
      </c>
      <c r="B103" s="3">
        <v>163</v>
      </c>
      <c r="C103" s="7" t="s">
        <v>514</v>
      </c>
      <c r="D103" t="str">
        <f>VLOOKUP(B103,Iscritti!A:E,2)</f>
        <v>ROSSETTO CLAUDIO</v>
      </c>
      <c r="E103" t="str">
        <f>VLOOKUP(B103,Iscritti!A:E,3)</f>
        <v>MADONNINA POL.</v>
      </c>
      <c r="F103" s="3" t="str">
        <f>VLOOKUP(B103,Iscritti!A:E,4)</f>
        <v>FIDAL</v>
      </c>
      <c r="G103" s="3" t="str">
        <f>VLOOKUP(B103,Iscritti!A:E,5)</f>
        <v>M</v>
      </c>
      <c r="H103" s="3">
        <f t="shared" si="4"/>
        <v>97</v>
      </c>
      <c r="I103" s="3">
        <f t="shared" si="5"/>
        <v>4</v>
      </c>
    </row>
    <row r="104" spans="1:9" s="26" customFormat="1" ht="10.5">
      <c r="A104" s="24">
        <v>102</v>
      </c>
      <c r="B104" s="24">
        <v>71</v>
      </c>
      <c r="C104" s="25" t="s">
        <v>515</v>
      </c>
      <c r="D104" s="26" t="str">
        <f>VLOOKUP(B104,Iscritti!A:E,2)</f>
        <v>TOSCHI PAOLO</v>
      </c>
      <c r="E104" s="26" t="str">
        <f>VLOOKUP(B104,Iscritti!A:E,3)</f>
        <v>FORMIGINESE POD.</v>
      </c>
      <c r="F104" s="24" t="str">
        <f>VLOOKUP(B104,Iscritti!A:E,4)</f>
        <v>FIDAL</v>
      </c>
      <c r="G104" s="24" t="str">
        <f>VLOOKUP(B104,Iscritti!A:E,5)</f>
        <v>M</v>
      </c>
      <c r="H104" s="24">
        <f t="shared" si="4"/>
        <v>98</v>
      </c>
      <c r="I104" s="24">
        <f t="shared" si="5"/>
        <v>4</v>
      </c>
    </row>
    <row r="105" spans="1:9" ht="10.5">
      <c r="A105" s="3">
        <v>103</v>
      </c>
      <c r="B105" s="3">
        <v>43</v>
      </c>
      <c r="C105" s="7" t="s">
        <v>516</v>
      </c>
      <c r="D105" t="str">
        <f>VLOOKUP(B105,Iscritti!A:E,2)</f>
        <v>BARANI DOMENICO</v>
      </c>
      <c r="E105" t="str">
        <f>VLOOKUP(B105,Iscritti!A:E,3)</f>
        <v>OLIMPIA VIGNOLA POL.</v>
      </c>
      <c r="F105" s="3" t="str">
        <f>VLOOKUP(B105,Iscritti!A:E,4)</f>
        <v>UISP</v>
      </c>
      <c r="G105" s="3" t="str">
        <f>VLOOKUP(B105,Iscritti!A:E,5)</f>
        <v>M</v>
      </c>
      <c r="H105" s="3">
        <f t="shared" si="4"/>
        <v>99</v>
      </c>
      <c r="I105" s="3">
        <f t="shared" si="5"/>
        <v>4</v>
      </c>
    </row>
    <row r="106" spans="1:9" ht="10.5">
      <c r="A106" s="3">
        <v>104</v>
      </c>
      <c r="B106" s="3">
        <v>237</v>
      </c>
      <c r="C106" s="7" t="s">
        <v>517</v>
      </c>
      <c r="D106" t="str">
        <f>VLOOKUP(B106,Iscritti!A:E,2)</f>
        <v>ROTEGLIA ETTORE</v>
      </c>
      <c r="E106" t="str">
        <f>VLOOKUP(B106,Iscritti!A:E,3)</f>
        <v>M.D.S. POD</v>
      </c>
      <c r="F106" s="3" t="str">
        <f>VLOOKUP(B106,Iscritti!A:E,4)</f>
        <v>FIDAL</v>
      </c>
      <c r="G106" s="3" t="str">
        <f>VLOOKUP(B106,Iscritti!A:E,5)</f>
        <v>M</v>
      </c>
      <c r="H106" s="3">
        <f t="shared" si="4"/>
        <v>100</v>
      </c>
      <c r="I106" s="3">
        <f t="shared" si="5"/>
        <v>4</v>
      </c>
    </row>
    <row r="107" spans="1:9" ht="10.5">
      <c r="A107" s="3">
        <v>105</v>
      </c>
      <c r="B107" s="3">
        <v>339</v>
      </c>
      <c r="C107" s="7" t="s">
        <v>518</v>
      </c>
      <c r="D107" t="str">
        <f>VLOOKUP(B107,Iscritti!A:E,2)</f>
        <v>GENNARI MONICA</v>
      </c>
      <c r="E107" t="str">
        <f>VLOOKUP(B107,Iscritti!A:E,3)</f>
        <v>AVIS SAN FELICE</v>
      </c>
      <c r="F107" s="3" t="str">
        <f>VLOOKUP(B107,Iscritti!A:E,4)</f>
        <v>FIDAL</v>
      </c>
      <c r="G107" s="3" t="str">
        <f>VLOOKUP(B107,Iscritti!A:E,5)</f>
        <v>F</v>
      </c>
      <c r="H107" s="3">
        <f t="shared" si="4"/>
        <v>100</v>
      </c>
      <c r="I107" s="3">
        <f t="shared" si="5"/>
        <v>5</v>
      </c>
    </row>
    <row r="108" spans="1:9" ht="10.5">
      <c r="A108" s="3">
        <v>106</v>
      </c>
      <c r="B108" s="3">
        <v>117</v>
      </c>
      <c r="C108" s="7" t="s">
        <v>519</v>
      </c>
      <c r="D108" t="str">
        <f>VLOOKUP(B108,Iscritti!A:E,2)</f>
        <v>GALIOTTO PAOLO</v>
      </c>
      <c r="E108" t="str">
        <f>VLOOKUP(B108,Iscritti!A:E,3)</f>
        <v>CORREGGIO POD.</v>
      </c>
      <c r="F108" s="3" t="str">
        <f>VLOOKUP(B108,Iscritti!A:E,4)</f>
        <v>FIDAL</v>
      </c>
      <c r="G108" s="3" t="str">
        <f>VLOOKUP(B108,Iscritti!A:E,5)</f>
        <v>M</v>
      </c>
      <c r="H108" s="3">
        <f t="shared" si="4"/>
        <v>101</v>
      </c>
      <c r="I108" s="3">
        <f t="shared" si="5"/>
        <v>5</v>
      </c>
    </row>
    <row r="109" spans="1:9" ht="10.5">
      <c r="A109" s="3">
        <v>107</v>
      </c>
      <c r="B109" s="3">
        <v>92</v>
      </c>
      <c r="C109" s="7" t="s">
        <v>520</v>
      </c>
      <c r="D109" t="str">
        <f>VLOOKUP(B109,Iscritti!A:E,2)</f>
        <v>BANZI PAOLO</v>
      </c>
      <c r="E109" t="str">
        <f>VLOOKUP(B109,Iscritti!A:E,3)</f>
        <v>CAMPOGALLIANO POL.</v>
      </c>
      <c r="F109" s="3" t="str">
        <f>VLOOKUP(B109,Iscritti!A:E,4)</f>
        <v>FIDAL</v>
      </c>
      <c r="G109" s="3" t="str">
        <f>VLOOKUP(B109,Iscritti!A:E,5)</f>
        <v>M</v>
      </c>
      <c r="H109" s="3">
        <f t="shared" si="4"/>
        <v>102</v>
      </c>
      <c r="I109" s="3">
        <f t="shared" si="5"/>
        <v>5</v>
      </c>
    </row>
    <row r="110" spans="1:9" ht="10.5">
      <c r="A110" s="3">
        <v>108</v>
      </c>
      <c r="B110" s="3">
        <v>91</v>
      </c>
      <c r="C110" s="7" t="s">
        <v>521</v>
      </c>
      <c r="D110" t="str">
        <f>VLOOKUP(B110,Iscritti!A:E,2)</f>
        <v>CAVALIERI DENIS</v>
      </c>
      <c r="E110" t="str">
        <f>VLOOKUP(B110,Iscritti!A:E,3)</f>
        <v>CAMPOGALLIANO POL.</v>
      </c>
      <c r="F110" s="3" t="str">
        <f>VLOOKUP(B110,Iscritti!A:E,4)</f>
        <v>FIDAL</v>
      </c>
      <c r="G110" s="3" t="str">
        <f>VLOOKUP(B110,Iscritti!A:E,5)</f>
        <v>M</v>
      </c>
      <c r="H110" s="3">
        <f t="shared" si="4"/>
        <v>103</v>
      </c>
      <c r="I110" s="3">
        <f t="shared" si="5"/>
        <v>5</v>
      </c>
    </row>
    <row r="111" spans="1:9" s="26" customFormat="1" ht="10.5">
      <c r="A111" s="24">
        <v>109</v>
      </c>
      <c r="B111" s="24">
        <v>340</v>
      </c>
      <c r="C111" s="25" t="s">
        <v>522</v>
      </c>
      <c r="D111" s="26" t="str">
        <f>VLOOKUP(B111,Iscritti!A:E,2)</f>
        <v>RICCHETTI EUGENIA</v>
      </c>
      <c r="E111" s="26" t="str">
        <f>VLOOKUP(B111,Iscritti!A:E,3)</f>
        <v>CORRADINI RUBIERA</v>
      </c>
      <c r="F111" s="24" t="str">
        <f>VLOOKUP(B111,Iscritti!A:E,4)</f>
        <v>FIDAL</v>
      </c>
      <c r="G111" s="24" t="str">
        <f>VLOOKUP(B111,Iscritti!A:E,5)</f>
        <v>F</v>
      </c>
      <c r="H111" s="24">
        <f t="shared" si="4"/>
        <v>103</v>
      </c>
      <c r="I111" s="24">
        <f t="shared" si="5"/>
        <v>6</v>
      </c>
    </row>
    <row r="112" spans="1:9" ht="10.5">
      <c r="A112" s="3">
        <v>110</v>
      </c>
      <c r="B112" s="3">
        <v>35</v>
      </c>
      <c r="C112" s="7" t="s">
        <v>523</v>
      </c>
      <c r="D112" t="str">
        <f>VLOOKUP(B112,Iscritti!A:E,2)</f>
        <v>CORSINI IVAN</v>
      </c>
      <c r="E112" t="str">
        <f>VLOOKUP(B112,Iscritti!A:E,3)</f>
        <v>GHIRLANDINA ATL.</v>
      </c>
      <c r="F112" s="3" t="str">
        <f>VLOOKUP(B112,Iscritti!A:E,4)</f>
        <v>AICS</v>
      </c>
      <c r="G112" s="3" t="str">
        <f>VLOOKUP(B112,Iscritti!A:E,5)</f>
        <v>M</v>
      </c>
      <c r="H112" s="3">
        <f t="shared" si="4"/>
        <v>104</v>
      </c>
      <c r="I112" s="3">
        <f t="shared" si="5"/>
        <v>6</v>
      </c>
    </row>
    <row r="113" spans="1:9" s="26" customFormat="1" ht="10.5">
      <c r="A113" s="24">
        <v>111</v>
      </c>
      <c r="B113" s="24">
        <v>72</v>
      </c>
      <c r="C113" s="25" t="s">
        <v>524</v>
      </c>
      <c r="D113" s="26" t="str">
        <f>VLOOKUP(B113,Iscritti!A:E,2)</f>
        <v>BUSELLI ROBERTO</v>
      </c>
      <c r="E113" s="26" t="str">
        <f>VLOOKUP(B113,Iscritti!A:E,3)</f>
        <v>CNH</v>
      </c>
      <c r="F113" s="24" t="str">
        <f>VLOOKUP(B113,Iscritti!A:E,4)</f>
        <v>FIDAL</v>
      </c>
      <c r="G113" s="24" t="str">
        <f>VLOOKUP(B113,Iscritti!A:E,5)</f>
        <v>M</v>
      </c>
      <c r="H113" s="24">
        <f t="shared" si="4"/>
        <v>105</v>
      </c>
      <c r="I113" s="24">
        <f t="shared" si="5"/>
        <v>6</v>
      </c>
    </row>
    <row r="114" spans="1:9" ht="10.5">
      <c r="A114" s="3">
        <v>112</v>
      </c>
      <c r="B114" s="3">
        <v>198</v>
      </c>
      <c r="C114" s="7" t="s">
        <v>525</v>
      </c>
      <c r="D114" t="str">
        <f>VLOOKUP(B114,Iscritti!A:E,2)</f>
        <v>VITRANI UMBERTO</v>
      </c>
      <c r="E114" t="str">
        <f>VLOOKUP(B114,Iscritti!A:E,3)</f>
        <v>SCANDIANO ATL</v>
      </c>
      <c r="F114" s="3" t="str">
        <f>VLOOKUP(B114,Iscritti!A:E,4)</f>
        <v>FIDAL</v>
      </c>
      <c r="G114" s="3" t="str">
        <f>VLOOKUP(B114,Iscritti!A:E,5)</f>
        <v>M</v>
      </c>
      <c r="H114" s="3">
        <f t="shared" si="4"/>
        <v>106</v>
      </c>
      <c r="I114" s="3">
        <f t="shared" si="5"/>
        <v>6</v>
      </c>
    </row>
    <row r="115" spans="1:9" ht="10.5">
      <c r="A115" s="3">
        <v>113</v>
      </c>
      <c r="B115" s="3">
        <v>238</v>
      </c>
      <c r="C115" s="7" t="s">
        <v>526</v>
      </c>
      <c r="D115" t="str">
        <f>VLOOKUP(B115,Iscritti!A:E,2)</f>
        <v>MONTORSI FIORENZO</v>
      </c>
      <c r="E115" t="str">
        <f>VLOOKUP(B115,Iscritti!A:E,3)</f>
        <v>M.D.S. POD</v>
      </c>
      <c r="F115" s="3" t="str">
        <f>VLOOKUP(B115,Iscritti!A:E,4)</f>
        <v>FIDAL</v>
      </c>
      <c r="G115" s="3" t="str">
        <f>VLOOKUP(B115,Iscritti!A:E,5)</f>
        <v>M</v>
      </c>
      <c r="H115" s="3">
        <f t="shared" si="4"/>
        <v>107</v>
      </c>
      <c r="I115" s="3">
        <f t="shared" si="5"/>
        <v>6</v>
      </c>
    </row>
    <row r="116" spans="1:9" ht="10.5">
      <c r="A116" s="3">
        <v>114</v>
      </c>
      <c r="B116" s="3">
        <v>78</v>
      </c>
      <c r="C116" s="7" t="s">
        <v>526</v>
      </c>
      <c r="D116" t="str">
        <f>VLOOKUP(B116,Iscritti!A:E,2)</f>
        <v>PICCAGLIANI LUCA</v>
      </c>
      <c r="E116" t="str">
        <f>VLOOKUP(B116,Iscritti!A:E,3)</f>
        <v>TORRAZZO ART</v>
      </c>
      <c r="F116" s="3" t="str">
        <f>VLOOKUP(B116,Iscritti!A:E,4)</f>
        <v>FIDAL</v>
      </c>
      <c r="G116" s="3" t="str">
        <f>VLOOKUP(B116,Iscritti!A:E,5)</f>
        <v>M</v>
      </c>
      <c r="H116" s="3">
        <f t="shared" si="4"/>
        <v>108</v>
      </c>
      <c r="I116" s="3">
        <f t="shared" si="5"/>
        <v>6</v>
      </c>
    </row>
    <row r="117" spans="1:9" ht="10.5">
      <c r="A117" s="3">
        <v>115</v>
      </c>
      <c r="B117" s="3">
        <v>32</v>
      </c>
      <c r="C117" s="7" t="s">
        <v>527</v>
      </c>
      <c r="D117" t="str">
        <f>VLOOKUP(B117,Iscritti!A:E,2)</f>
        <v>MALAVASI LUCIANO</v>
      </c>
      <c r="E117" t="str">
        <f>VLOOKUP(B117,Iscritti!A:E,3)</f>
        <v>GHIRLANDINA ATL.</v>
      </c>
      <c r="F117" s="3" t="str">
        <f>VLOOKUP(B117,Iscritti!A:E,4)</f>
        <v>AICS</v>
      </c>
      <c r="G117" s="3" t="str">
        <f>VLOOKUP(B117,Iscritti!A:E,5)</f>
        <v>M</v>
      </c>
      <c r="H117" s="3">
        <f t="shared" si="4"/>
        <v>109</v>
      </c>
      <c r="I117" s="3">
        <f t="shared" si="5"/>
        <v>6</v>
      </c>
    </row>
    <row r="118" spans="1:9" ht="10.5">
      <c r="A118" s="3">
        <v>116</v>
      </c>
      <c r="B118" s="3">
        <v>111</v>
      </c>
      <c r="C118" s="7" t="s">
        <v>528</v>
      </c>
      <c r="D118" t="str">
        <f>VLOOKUP(B118,Iscritti!A:E,2)</f>
        <v>BRENICCI CARLO</v>
      </c>
      <c r="E118" t="str">
        <f>VLOOKUP(B118,Iscritti!A:E,3)</f>
        <v>SAN DONNINO</v>
      </c>
      <c r="F118" s="3" t="str">
        <f>VLOOKUP(B118,Iscritti!A:E,4)</f>
        <v>UISP</v>
      </c>
      <c r="G118" s="3" t="str">
        <f>VLOOKUP(B118,Iscritti!A:E,5)</f>
        <v>M</v>
      </c>
      <c r="H118" s="3">
        <f t="shared" si="4"/>
        <v>110</v>
      </c>
      <c r="I118" s="3">
        <f t="shared" si="5"/>
        <v>6</v>
      </c>
    </row>
    <row r="119" spans="1:9" ht="10.5">
      <c r="A119" s="3">
        <v>117</v>
      </c>
      <c r="B119" s="3">
        <v>332</v>
      </c>
      <c r="C119" s="7" t="s">
        <v>529</v>
      </c>
      <c r="D119" t="str">
        <f>VLOOKUP(B119,Iscritti!A:E,2)</f>
        <v>NARDINI SELENA</v>
      </c>
      <c r="E119" t="str">
        <f>VLOOKUP(B119,Iscritti!A:E,3)</f>
        <v>SPILAMBERTESE</v>
      </c>
      <c r="F119" s="3" t="str">
        <f>VLOOKUP(B119,Iscritti!A:E,4)</f>
        <v>UISP</v>
      </c>
      <c r="G119" s="3" t="str">
        <f>VLOOKUP(B119,Iscritti!A:E,5)</f>
        <v>F</v>
      </c>
      <c r="H119" s="3">
        <f t="shared" si="4"/>
        <v>110</v>
      </c>
      <c r="I119" s="3">
        <f t="shared" si="5"/>
        <v>7</v>
      </c>
    </row>
    <row r="120" spans="1:9" s="26" customFormat="1" ht="10.5">
      <c r="A120" s="24">
        <v>118</v>
      </c>
      <c r="B120" s="24">
        <v>24</v>
      </c>
      <c r="C120" s="25" t="s">
        <v>530</v>
      </c>
      <c r="D120" s="26" t="str">
        <f>VLOOKUP(B120,Iscritti!A:E,2)</f>
        <v>CERFOGLI DAVIDE</v>
      </c>
      <c r="E120" s="26" t="str">
        <f>VLOOKUP(B120,Iscritti!A:E,3)</f>
        <v>FIORANESE POD.</v>
      </c>
      <c r="F120" s="24" t="str">
        <f>VLOOKUP(B120,Iscritti!A:E,4)</f>
        <v>UISP</v>
      </c>
      <c r="G120" s="24" t="str">
        <f>VLOOKUP(B120,Iscritti!A:E,5)</f>
        <v>M</v>
      </c>
      <c r="H120" s="24">
        <f t="shared" si="4"/>
        <v>111</v>
      </c>
      <c r="I120" s="24">
        <f t="shared" si="5"/>
        <v>7</v>
      </c>
    </row>
    <row r="121" spans="1:9" ht="10.5">
      <c r="A121" s="3">
        <v>119</v>
      </c>
      <c r="B121" s="3">
        <v>319</v>
      </c>
      <c r="C121" s="7" t="s">
        <v>19</v>
      </c>
      <c r="D121" t="str">
        <f>VLOOKUP(B121,Iscritti!A:E,2)</f>
        <v>CUOGHI SABRINA</v>
      </c>
      <c r="E121" t="str">
        <f>VLOOKUP(B121,Iscritti!A:E,3)</f>
        <v>LA GUGLIA G.P.</v>
      </c>
      <c r="F121" s="3" t="str">
        <f>VLOOKUP(B121,Iscritti!A:E,4)</f>
        <v>FIDAL</v>
      </c>
      <c r="G121" s="3" t="str">
        <f>VLOOKUP(B121,Iscritti!A:E,5)</f>
        <v>F</v>
      </c>
      <c r="H121" s="3">
        <f t="shared" si="4"/>
        <v>111</v>
      </c>
      <c r="I121" s="3">
        <f t="shared" si="5"/>
        <v>8</v>
      </c>
    </row>
    <row r="122" spans="1:9" ht="10.5">
      <c r="A122" s="3">
        <v>120</v>
      </c>
      <c r="B122" s="3">
        <v>215</v>
      </c>
      <c r="C122" s="7" t="s">
        <v>531</v>
      </c>
      <c r="D122" t="str">
        <f>VLOOKUP(B122,Iscritti!A:E,2)</f>
        <v>RIGHI EMILIO</v>
      </c>
      <c r="E122" t="str">
        <f>VLOOKUP(B122,Iscritti!A:E,3)</f>
        <v>DORANDO PIETRI</v>
      </c>
      <c r="F122" s="3" t="str">
        <f>VLOOKUP(B122,Iscritti!A:E,4)</f>
        <v>UISP</v>
      </c>
      <c r="G122" s="3" t="str">
        <f>VLOOKUP(B122,Iscritti!A:E,5)</f>
        <v>M</v>
      </c>
      <c r="H122" s="3">
        <f t="shared" si="4"/>
        <v>112</v>
      </c>
      <c r="I122" s="3">
        <f t="shared" si="5"/>
        <v>8</v>
      </c>
    </row>
    <row r="123" spans="1:9" ht="10.5">
      <c r="A123" s="3">
        <v>121</v>
      </c>
      <c r="B123" s="3">
        <v>84</v>
      </c>
      <c r="C123" s="7" t="s">
        <v>532</v>
      </c>
      <c r="D123" t="str">
        <f>VLOOKUP(B123,Iscritti!A:E,2)</f>
        <v>LONGAGNANI MARCO</v>
      </c>
      <c r="E123" t="str">
        <f>VLOOKUP(B123,Iscritti!A:E,3)</f>
        <v>MODENESE POD.</v>
      </c>
      <c r="F123" s="3" t="str">
        <f>VLOOKUP(B123,Iscritti!A:E,4)</f>
        <v>AICS</v>
      </c>
      <c r="G123" s="3" t="str">
        <f>VLOOKUP(B123,Iscritti!A:E,5)</f>
        <v>M</v>
      </c>
      <c r="H123" s="3">
        <f t="shared" si="4"/>
        <v>113</v>
      </c>
      <c r="I123" s="3">
        <f t="shared" si="5"/>
        <v>8</v>
      </c>
    </row>
    <row r="124" spans="1:9" ht="10.5">
      <c r="A124" s="3">
        <v>122</v>
      </c>
      <c r="B124" s="3">
        <v>85</v>
      </c>
      <c r="C124" s="7" t="s">
        <v>533</v>
      </c>
      <c r="D124" t="str">
        <f>VLOOKUP(B124,Iscritti!A:E,2)</f>
        <v>FERRARI RICHARD</v>
      </c>
      <c r="E124" t="str">
        <f>VLOOKUP(B124,Iscritti!A:E,3)</f>
        <v>MODENESE POD.</v>
      </c>
      <c r="F124" s="3" t="str">
        <f>VLOOKUP(B124,Iscritti!A:E,4)</f>
        <v>AICS</v>
      </c>
      <c r="G124" s="3" t="str">
        <f>VLOOKUP(B124,Iscritti!A:E,5)</f>
        <v>M</v>
      </c>
      <c r="H124" s="3">
        <f t="shared" si="4"/>
        <v>114</v>
      </c>
      <c r="I124" s="3">
        <f t="shared" si="5"/>
        <v>8</v>
      </c>
    </row>
    <row r="125" spans="1:9" ht="10.5">
      <c r="A125" s="3">
        <v>123</v>
      </c>
      <c r="B125" s="3">
        <v>196</v>
      </c>
      <c r="C125" s="7" t="s">
        <v>534</v>
      </c>
      <c r="D125" t="str">
        <f>VLOOKUP(B125,Iscritti!A:E,2)</f>
        <v>VANDELLI GIORGIO</v>
      </c>
      <c r="E125" t="str">
        <f>VLOOKUP(B125,Iscritti!A:E,3)</f>
        <v>OLIMPIA VIGNOLA POL.</v>
      </c>
      <c r="F125" s="3" t="str">
        <f>VLOOKUP(B125,Iscritti!A:E,4)</f>
        <v>UISP</v>
      </c>
      <c r="G125" s="3" t="str">
        <f>VLOOKUP(B125,Iscritti!A:E,5)</f>
        <v>M</v>
      </c>
      <c r="H125" s="3">
        <f t="shared" si="4"/>
        <v>115</v>
      </c>
      <c r="I125" s="3">
        <f t="shared" si="5"/>
        <v>8</v>
      </c>
    </row>
    <row r="126" spans="1:9" ht="10.5">
      <c r="A126" s="3">
        <v>124</v>
      </c>
      <c r="B126" s="3">
        <v>18</v>
      </c>
      <c r="C126" s="7" t="s">
        <v>535</v>
      </c>
      <c r="D126" t="str">
        <f>VLOOKUP(B126,Iscritti!A:E,2)</f>
        <v>REGGIANI CORRADO</v>
      </c>
      <c r="E126" t="str">
        <f>VLOOKUP(B126,Iscritti!A:E,3)</f>
        <v>CORRADINI RUBIERA</v>
      </c>
      <c r="F126" s="3" t="str">
        <f>VLOOKUP(B126,Iscritti!A:E,4)</f>
        <v>FIDAL</v>
      </c>
      <c r="G126" s="3" t="str">
        <f>VLOOKUP(B126,Iscritti!A:E,5)</f>
        <v>M</v>
      </c>
      <c r="H126" s="3">
        <f t="shared" si="4"/>
        <v>116</v>
      </c>
      <c r="I126" s="3">
        <f t="shared" si="5"/>
        <v>8</v>
      </c>
    </row>
    <row r="127" spans="1:9" s="26" customFormat="1" ht="10.5">
      <c r="A127" s="24">
        <v>125</v>
      </c>
      <c r="B127" s="24">
        <v>90</v>
      </c>
      <c r="C127" s="25" t="s">
        <v>536</v>
      </c>
      <c r="D127" s="26" t="str">
        <f>VLOOKUP(B127,Iscritti!A:E,2)</f>
        <v>GUALDI GABRIELE</v>
      </c>
      <c r="E127" s="26" t="str">
        <f>VLOOKUP(B127,Iscritti!A:E,3)</f>
        <v>CAMPOGALLIANO POL.</v>
      </c>
      <c r="F127" s="24" t="str">
        <f>VLOOKUP(B127,Iscritti!A:E,4)</f>
        <v>FIDAL</v>
      </c>
      <c r="G127" s="24" t="str">
        <f>VLOOKUP(B127,Iscritti!A:E,5)</f>
        <v>M</v>
      </c>
      <c r="H127" s="24">
        <f t="shared" si="4"/>
        <v>117</v>
      </c>
      <c r="I127" s="24">
        <f t="shared" si="5"/>
        <v>8</v>
      </c>
    </row>
    <row r="128" spans="1:9" ht="10.5">
      <c r="A128" s="3">
        <v>126</v>
      </c>
      <c r="B128" s="3">
        <v>204</v>
      </c>
      <c r="C128" s="7" t="s">
        <v>537</v>
      </c>
      <c r="D128" t="str">
        <f>VLOOKUP(B128,Iscritti!A:E,2)</f>
        <v>BREBBIA VITTORIO</v>
      </c>
      <c r="E128" t="str">
        <f>VLOOKUP(B128,Iscritti!A:E,3)</f>
        <v>LIBERO</v>
      </c>
      <c r="F128" s="3" t="str">
        <f>VLOOKUP(B128,Iscritti!A:E,4)</f>
        <v>UISP</v>
      </c>
      <c r="G128" s="3" t="str">
        <f>VLOOKUP(B128,Iscritti!A:E,5)</f>
        <v>M</v>
      </c>
      <c r="H128" s="3">
        <f t="shared" si="4"/>
        <v>118</v>
      </c>
      <c r="I128" s="3">
        <f t="shared" si="5"/>
        <v>8</v>
      </c>
    </row>
    <row r="129" spans="1:9" ht="10.5">
      <c r="A129" s="3">
        <v>127</v>
      </c>
      <c r="B129" s="3">
        <v>182</v>
      </c>
      <c r="C129" s="7" t="s">
        <v>538</v>
      </c>
      <c r="D129" t="str">
        <f>VLOOKUP(B129,Iscritti!A:E,2)</f>
        <v>CHILETTI EDIGIO</v>
      </c>
      <c r="E129" t="str">
        <f>VLOOKUP(B129,Iscritti!A:E,3)</f>
        <v>VAL NIZZOLA POD.</v>
      </c>
      <c r="F129" s="3" t="str">
        <f>VLOOKUP(B129,Iscritti!A:E,4)</f>
        <v>AICS</v>
      </c>
      <c r="G129" s="3" t="str">
        <f>VLOOKUP(B129,Iscritti!A:E,5)</f>
        <v>M</v>
      </c>
      <c r="H129" s="3">
        <f t="shared" si="4"/>
        <v>119</v>
      </c>
      <c r="I129" s="3">
        <f t="shared" si="5"/>
        <v>8</v>
      </c>
    </row>
    <row r="130" spans="1:9" ht="10.5">
      <c r="A130" s="3">
        <v>128</v>
      </c>
      <c r="B130" s="3">
        <v>168</v>
      </c>
      <c r="C130" s="7" t="s">
        <v>539</v>
      </c>
      <c r="D130" t="str">
        <f>VLOOKUP(B130,Iscritti!A:E,2)</f>
        <v>SALVIOLI CORRADO</v>
      </c>
      <c r="E130" t="str">
        <f>VLOOKUP(B130,Iscritti!A:E,3)</f>
        <v>MADONNINA POL.</v>
      </c>
      <c r="F130" s="3" t="str">
        <f>VLOOKUP(B130,Iscritti!A:E,4)</f>
        <v>FIDAL</v>
      </c>
      <c r="G130" s="3" t="str">
        <f>VLOOKUP(B130,Iscritti!A:E,5)</f>
        <v>M</v>
      </c>
      <c r="H130" s="3">
        <f t="shared" si="4"/>
        <v>120</v>
      </c>
      <c r="I130" s="3">
        <f t="shared" si="5"/>
        <v>8</v>
      </c>
    </row>
    <row r="131" spans="1:9" ht="10.5">
      <c r="A131" s="3">
        <v>129</v>
      </c>
      <c r="B131" s="3">
        <v>137</v>
      </c>
      <c r="C131" s="7" t="s">
        <v>540</v>
      </c>
      <c r="D131" t="str">
        <f>VLOOKUP(B131,Iscritti!A:E,2)</f>
        <v>COMPAGNI ERNESTO</v>
      </c>
      <c r="E131" t="str">
        <f>VLOOKUP(B131,Iscritti!A:E,3)</f>
        <v>LA GUGLIA G.P.</v>
      </c>
      <c r="F131" s="3" t="str">
        <f>VLOOKUP(B131,Iscritti!A:E,4)</f>
        <v>FIDAL</v>
      </c>
      <c r="G131" s="3" t="str">
        <f>VLOOKUP(B131,Iscritti!A:E,5)</f>
        <v>M</v>
      </c>
      <c r="H131" s="3">
        <f t="shared" si="4"/>
        <v>121</v>
      </c>
      <c r="I131" s="3">
        <f t="shared" si="5"/>
        <v>8</v>
      </c>
    </row>
    <row r="132" spans="1:9" s="26" customFormat="1" ht="10.5">
      <c r="A132" s="24">
        <v>130</v>
      </c>
      <c r="B132" s="24">
        <v>191</v>
      </c>
      <c r="C132" s="25" t="s">
        <v>541</v>
      </c>
      <c r="D132" s="26" t="str">
        <f>VLOOKUP(B132,Iscritti!A:E,2)</f>
        <v>GALLI PIERGIORGIO</v>
      </c>
      <c r="E132" s="26" t="str">
        <f>VLOOKUP(B132,Iscritti!A:E,3)</f>
        <v>CIBENO ATL.</v>
      </c>
      <c r="F132" s="24" t="str">
        <f>VLOOKUP(B132,Iscritti!A:E,4)</f>
        <v>FIDAL</v>
      </c>
      <c r="G132" s="24" t="str">
        <f>VLOOKUP(B132,Iscritti!A:E,5)</f>
        <v>M</v>
      </c>
      <c r="H132" s="24">
        <f t="shared" si="4"/>
        <v>122</v>
      </c>
      <c r="I132" s="24">
        <f t="shared" si="5"/>
        <v>8</v>
      </c>
    </row>
    <row r="133" spans="1:9" ht="10.5">
      <c r="A133" s="3">
        <v>131</v>
      </c>
      <c r="B133" s="3">
        <v>41</v>
      </c>
      <c r="C133" s="7" t="s">
        <v>542</v>
      </c>
      <c r="D133" t="str">
        <f>VLOOKUP(B133,Iscritti!A:E,2)</f>
        <v>MONACO UBALDO SILVIO</v>
      </c>
      <c r="E133" t="str">
        <f>VLOOKUP(B133,Iscritti!A:E,3)</f>
        <v>OLIMPIA VIGNOLA POL.</v>
      </c>
      <c r="F133" s="3" t="str">
        <f>VLOOKUP(B133,Iscritti!A:E,4)</f>
        <v>UISP</v>
      </c>
      <c r="G133" s="3" t="str">
        <f>VLOOKUP(B133,Iscritti!A:E,5)</f>
        <v>M</v>
      </c>
      <c r="H133" s="3">
        <f t="shared" si="4"/>
        <v>123</v>
      </c>
      <c r="I133" s="3">
        <f t="shared" si="5"/>
        <v>8</v>
      </c>
    </row>
    <row r="134" spans="1:9" ht="10.5">
      <c r="A134" s="3">
        <v>132</v>
      </c>
      <c r="B134" s="3">
        <v>105</v>
      </c>
      <c r="C134" s="7" t="s">
        <v>543</v>
      </c>
      <c r="D134" t="str">
        <f>VLOOKUP(B134,Iscritti!A:E,2)</f>
        <v>GOLDONI FRANCESCO</v>
      </c>
      <c r="E134" t="str">
        <f>VLOOKUP(B134,Iscritti!A:E,3)</f>
        <v>SAN DONNINO</v>
      </c>
      <c r="F134" s="3" t="str">
        <f>VLOOKUP(B134,Iscritti!A:E,4)</f>
        <v>UISP</v>
      </c>
      <c r="G134" s="3" t="str">
        <f>VLOOKUP(B134,Iscritti!A:E,5)</f>
        <v>M</v>
      </c>
      <c r="H134" s="3">
        <f t="shared" si="4"/>
        <v>124</v>
      </c>
      <c r="I134" s="3">
        <f t="shared" si="5"/>
        <v>8</v>
      </c>
    </row>
    <row r="135" spans="1:9" ht="10.5">
      <c r="A135" s="3">
        <v>133</v>
      </c>
      <c r="B135" s="3">
        <v>76</v>
      </c>
      <c r="C135" s="7" t="s">
        <v>544</v>
      </c>
      <c r="D135" t="str">
        <f>VLOOKUP(B135,Iscritti!A:E,2)</f>
        <v>TONI STEFANO</v>
      </c>
      <c r="E135" t="str">
        <f>VLOOKUP(B135,Iscritti!A:E,3)</f>
        <v>CNH</v>
      </c>
      <c r="F135" s="3" t="str">
        <f>VLOOKUP(B135,Iscritti!A:E,4)</f>
        <v>AICS</v>
      </c>
      <c r="G135" s="3" t="str">
        <f>VLOOKUP(B135,Iscritti!A:E,5)</f>
        <v>M</v>
      </c>
      <c r="H135" s="3">
        <f t="shared" si="4"/>
        <v>125</v>
      </c>
      <c r="I135" s="3">
        <f t="shared" si="5"/>
        <v>8</v>
      </c>
    </row>
    <row r="136" spans="1:9" ht="10.5">
      <c r="A136" s="3">
        <v>134</v>
      </c>
      <c r="B136" s="3">
        <v>165</v>
      </c>
      <c r="C136" s="7" t="s">
        <v>545</v>
      </c>
      <c r="D136" t="str">
        <f>VLOOKUP(B136,Iscritti!A:E,2)</f>
        <v>VERATI MARCO</v>
      </c>
      <c r="E136" t="str">
        <f>VLOOKUP(B136,Iscritti!A:E,3)</f>
        <v>MADONNINA POL.</v>
      </c>
      <c r="F136" s="3" t="str">
        <f>VLOOKUP(B136,Iscritti!A:E,4)</f>
        <v>FIDAL</v>
      </c>
      <c r="G136" s="3" t="str">
        <f>VLOOKUP(B136,Iscritti!A:E,5)</f>
        <v>M</v>
      </c>
      <c r="H136" s="3">
        <f t="shared" si="4"/>
        <v>126</v>
      </c>
      <c r="I136" s="3">
        <f t="shared" si="5"/>
        <v>8</v>
      </c>
    </row>
    <row r="137" spans="1:9" ht="10.5">
      <c r="A137" s="3">
        <v>135</v>
      </c>
      <c r="B137" s="3">
        <v>19</v>
      </c>
      <c r="C137" s="7" t="s">
        <v>546</v>
      </c>
      <c r="D137" t="str">
        <f>VLOOKUP(B137,Iscritti!A:E,2)</f>
        <v>RONZONI ROBERTO</v>
      </c>
      <c r="E137" t="str">
        <f>VLOOKUP(B137,Iscritti!A:E,3)</f>
        <v>BIASOLA POD.</v>
      </c>
      <c r="F137" s="3" t="str">
        <f>VLOOKUP(B137,Iscritti!A:E,4)</f>
        <v>UISP</v>
      </c>
      <c r="G137" s="3" t="str">
        <f>VLOOKUP(B137,Iscritti!A:E,5)</f>
        <v>M</v>
      </c>
      <c r="H137" s="3">
        <f t="shared" si="4"/>
        <v>127</v>
      </c>
      <c r="I137" s="3">
        <f t="shared" si="5"/>
        <v>8</v>
      </c>
    </row>
    <row r="138" spans="1:9" ht="10.5">
      <c r="A138" s="3">
        <v>136</v>
      </c>
      <c r="B138" s="3">
        <v>166</v>
      </c>
      <c r="C138" s="7" t="s">
        <v>20</v>
      </c>
      <c r="D138" t="str">
        <f>VLOOKUP(B138,Iscritti!A:E,2)</f>
        <v>BILIO PAOLO</v>
      </c>
      <c r="E138" t="str">
        <f>VLOOKUP(B138,Iscritti!A:E,3)</f>
        <v>MADONNINA POL.</v>
      </c>
      <c r="F138" s="3" t="str">
        <f>VLOOKUP(B138,Iscritti!A:E,4)</f>
        <v>FIDAL</v>
      </c>
      <c r="G138" s="3" t="str">
        <f>VLOOKUP(B138,Iscritti!A:E,5)</f>
        <v>M</v>
      </c>
      <c r="H138" s="3">
        <f t="shared" si="4"/>
        <v>128</v>
      </c>
      <c r="I138" s="3">
        <f t="shared" si="5"/>
        <v>8</v>
      </c>
    </row>
    <row r="139" spans="1:9" ht="10.5">
      <c r="A139" s="3">
        <v>137</v>
      </c>
      <c r="B139" s="3">
        <v>303</v>
      </c>
      <c r="C139" s="7" t="s">
        <v>21</v>
      </c>
      <c r="D139" t="str">
        <f>VLOOKUP(B139,Iscritti!A:E,2)</f>
        <v>GIOVANNELLI BARBARA</v>
      </c>
      <c r="E139" t="str">
        <f>VLOOKUP(B139,Iscritti!A:E,3)</f>
        <v>FRIGNANO ATL.</v>
      </c>
      <c r="F139" s="3" t="str">
        <f>VLOOKUP(B139,Iscritti!A:E,4)</f>
        <v>FIDAL</v>
      </c>
      <c r="G139" s="3" t="str">
        <f>VLOOKUP(B139,Iscritti!A:E,5)</f>
        <v>F</v>
      </c>
      <c r="H139" s="3">
        <f t="shared" si="4"/>
        <v>128</v>
      </c>
      <c r="I139" s="3">
        <f t="shared" si="5"/>
        <v>9</v>
      </c>
    </row>
    <row r="140" spans="1:9" ht="10.5">
      <c r="A140" s="3">
        <v>138</v>
      </c>
      <c r="B140" s="3">
        <v>227</v>
      </c>
      <c r="C140" s="7" t="s">
        <v>547</v>
      </c>
      <c r="D140" t="str">
        <f>VLOOKUP(B140,Iscritti!A:E,2)</f>
        <v>GIOVANARDI PAOLO</v>
      </c>
      <c r="E140" t="str">
        <f>VLOOKUP(B140,Iscritti!A:E,3)</f>
        <v>M.D.S. POD</v>
      </c>
      <c r="F140" s="3" t="str">
        <f>VLOOKUP(B140,Iscritti!A:E,4)</f>
        <v>FIDAL</v>
      </c>
      <c r="G140" s="3" t="str">
        <f>VLOOKUP(B140,Iscritti!A:E,5)</f>
        <v>M</v>
      </c>
      <c r="H140" s="3">
        <f t="shared" si="4"/>
        <v>129</v>
      </c>
      <c r="I140" s="3">
        <f t="shared" si="5"/>
        <v>9</v>
      </c>
    </row>
    <row r="141" spans="1:9" ht="10.5">
      <c r="A141" s="3">
        <v>139</v>
      </c>
      <c r="B141" s="3">
        <v>251</v>
      </c>
      <c r="C141" s="7" t="s">
        <v>548</v>
      </c>
      <c r="D141" t="str">
        <f>VLOOKUP(B141,Iscritti!A:E,2)</f>
        <v>MANFRINI ANTONIO</v>
      </c>
      <c r="E141" t="str">
        <f>VLOOKUP(B141,Iscritti!A:E,3)</f>
        <v>SAN RAFAEL</v>
      </c>
      <c r="F141" s="3" t="str">
        <f>VLOOKUP(B141,Iscritti!A:E,4)</f>
        <v>FIDAL</v>
      </c>
      <c r="G141" s="3" t="str">
        <f>VLOOKUP(B141,Iscritti!A:E,5)</f>
        <v>M</v>
      </c>
      <c r="H141" s="3">
        <f t="shared" si="4"/>
        <v>130</v>
      </c>
      <c r="I141" s="3">
        <f t="shared" si="5"/>
        <v>9</v>
      </c>
    </row>
    <row r="142" spans="1:9" ht="10.5">
      <c r="A142" s="3">
        <v>140</v>
      </c>
      <c r="B142" s="3">
        <v>252</v>
      </c>
      <c r="C142" s="7" t="s">
        <v>548</v>
      </c>
      <c r="D142" t="str">
        <f>VLOOKUP(B142,Iscritti!A:E,2)</f>
        <v>SCANZANI PIERFRANCESCO</v>
      </c>
      <c r="E142" t="str">
        <f>VLOOKUP(B142,Iscritti!A:E,3)</f>
        <v>LIBERO</v>
      </c>
      <c r="F142" s="3" t="str">
        <f>VLOOKUP(B142,Iscritti!A:E,4)</f>
        <v>UISP</v>
      </c>
      <c r="G142" s="3" t="str">
        <f>VLOOKUP(B142,Iscritti!A:E,5)</f>
        <v>M</v>
      </c>
      <c r="H142" s="3">
        <f t="shared" si="4"/>
        <v>131</v>
      </c>
      <c r="I142" s="3">
        <f t="shared" si="5"/>
        <v>9</v>
      </c>
    </row>
    <row r="143" spans="1:9" s="26" customFormat="1" ht="10.5">
      <c r="A143" s="24">
        <v>141</v>
      </c>
      <c r="B143" s="24">
        <v>262</v>
      </c>
      <c r="C143" s="25" t="s">
        <v>549</v>
      </c>
      <c r="D143" s="26" t="str">
        <f>VLOOKUP(B143,Iscritti!A:E,2)</f>
        <v>RUSTICHELLI  MAURIZIO</v>
      </c>
      <c r="E143" s="26" t="str">
        <f>VLOOKUP(B143,Iscritti!A:E,3)</f>
        <v>PICO RUNNERS</v>
      </c>
      <c r="F143" s="24" t="str">
        <f>VLOOKUP(B143,Iscritti!A:E,4)</f>
        <v>FIDAL</v>
      </c>
      <c r="G143" s="24" t="str">
        <f>VLOOKUP(B143,Iscritti!A:E,5)</f>
        <v>M</v>
      </c>
      <c r="H143" s="24">
        <f aca="true" t="shared" si="6" ref="H143:H174">IF(G143="M",H142+1,H142+0)</f>
        <v>132</v>
      </c>
      <c r="I143" s="24">
        <f aca="true" t="shared" si="7" ref="I143:I174">IF(G143="F",I142+1,I142+0)</f>
        <v>9</v>
      </c>
    </row>
    <row r="144" spans="1:9" ht="10.5">
      <c r="A144" s="3">
        <v>142</v>
      </c>
      <c r="B144" s="3">
        <v>93</v>
      </c>
      <c r="C144" s="7" t="s">
        <v>550</v>
      </c>
      <c r="D144" t="str">
        <f>VLOOKUP(B144,Iscritti!A:E,2)</f>
        <v>BRUNELLI GIANPAOLO</v>
      </c>
      <c r="E144" t="str">
        <f>VLOOKUP(B144,Iscritti!A:E,3)</f>
        <v>CAMPOGALLIANO POL.</v>
      </c>
      <c r="F144" s="3" t="str">
        <f>VLOOKUP(B144,Iscritti!A:E,4)</f>
        <v>CERT.</v>
      </c>
      <c r="G144" s="3" t="str">
        <f>VLOOKUP(B144,Iscritti!A:E,5)</f>
        <v>M</v>
      </c>
      <c r="H144" s="3">
        <f t="shared" si="6"/>
        <v>133</v>
      </c>
      <c r="I144" s="3">
        <f t="shared" si="7"/>
        <v>9</v>
      </c>
    </row>
    <row r="145" spans="1:9" ht="10.5">
      <c r="A145" s="3">
        <v>143</v>
      </c>
      <c r="B145" s="3">
        <v>130</v>
      </c>
      <c r="C145" s="7" t="s">
        <v>22</v>
      </c>
      <c r="D145" t="str">
        <f>VLOOKUP(B145,Iscritti!A:E,2)</f>
        <v>SALINAS GIUSEPPE</v>
      </c>
      <c r="E145" t="str">
        <f>VLOOKUP(B145,Iscritti!A:E,3)</f>
        <v>CALDERARA ATL.</v>
      </c>
      <c r="F145" s="3" t="str">
        <f>VLOOKUP(B145,Iscritti!A:E,4)</f>
        <v>FIDAL</v>
      </c>
      <c r="G145" s="3" t="str">
        <f>VLOOKUP(B145,Iscritti!A:E,5)</f>
        <v>M</v>
      </c>
      <c r="H145" s="3">
        <f t="shared" si="6"/>
        <v>134</v>
      </c>
      <c r="I145" s="3">
        <f t="shared" si="7"/>
        <v>9</v>
      </c>
    </row>
    <row r="146" spans="1:9" s="26" customFormat="1" ht="10.5">
      <c r="A146" s="24">
        <v>144</v>
      </c>
      <c r="B146" s="24">
        <v>189</v>
      </c>
      <c r="C146" s="25" t="s">
        <v>551</v>
      </c>
      <c r="D146" s="26" t="str">
        <f>VLOOKUP(B146,Iscritti!A:E,2)</f>
        <v>DE LUCA FRANCESCO</v>
      </c>
      <c r="E146" s="26" t="str">
        <f>VLOOKUP(B146,Iscritti!A:E,3)</f>
        <v>SPORT INSIEME</v>
      </c>
      <c r="F146" s="24" t="str">
        <f>VLOOKUP(B146,Iscritti!A:E,4)</f>
        <v>UISP</v>
      </c>
      <c r="G146" s="24" t="str">
        <f>VLOOKUP(B146,Iscritti!A:E,5)</f>
        <v>M</v>
      </c>
      <c r="H146" s="24">
        <f t="shared" si="6"/>
        <v>135</v>
      </c>
      <c r="I146" s="24">
        <f t="shared" si="7"/>
        <v>9</v>
      </c>
    </row>
    <row r="147" spans="1:9" ht="10.5">
      <c r="A147" s="3">
        <v>145</v>
      </c>
      <c r="B147" s="3">
        <v>83</v>
      </c>
      <c r="C147" s="7" t="s">
        <v>552</v>
      </c>
      <c r="D147" t="str">
        <f>VLOOKUP(B147,Iscritti!A:E,2)</f>
        <v>GALEOTTI FEDERICO</v>
      </c>
      <c r="E147" t="str">
        <f>VLOOKUP(B147,Iscritti!A:E,3)</f>
        <v>MODENESE POD.</v>
      </c>
      <c r="F147" s="3" t="str">
        <f>VLOOKUP(B147,Iscritti!A:E,4)</f>
        <v>AICS</v>
      </c>
      <c r="G147" s="3" t="str">
        <f>VLOOKUP(B147,Iscritti!A:E,5)</f>
        <v>M</v>
      </c>
      <c r="H147" s="3">
        <f t="shared" si="6"/>
        <v>136</v>
      </c>
      <c r="I147" s="3">
        <f t="shared" si="7"/>
        <v>9</v>
      </c>
    </row>
    <row r="148" spans="1:9" ht="10.5">
      <c r="A148" s="3">
        <v>146</v>
      </c>
      <c r="B148" s="3">
        <v>284</v>
      </c>
      <c r="C148" s="7" t="s">
        <v>553</v>
      </c>
      <c r="D148" t="str">
        <f>VLOOKUP(B148,Iscritti!A:E,2)</f>
        <v>GARUTI PAOLO</v>
      </c>
      <c r="E148" t="str">
        <f>VLOOKUP(B148,Iscritti!A:E,3)</f>
        <v>CASTELNUOVO POL.</v>
      </c>
      <c r="F148" s="3" t="str">
        <f>VLOOKUP(B148,Iscritti!A:E,4)</f>
        <v>UISP</v>
      </c>
      <c r="G148" s="3" t="str">
        <f>VLOOKUP(B148,Iscritti!A:E,5)</f>
        <v>M</v>
      </c>
      <c r="H148" s="3">
        <f t="shared" si="6"/>
        <v>137</v>
      </c>
      <c r="I148" s="3">
        <f t="shared" si="7"/>
        <v>9</v>
      </c>
    </row>
    <row r="149" spans="1:9" ht="10.5">
      <c r="A149" s="3">
        <v>147</v>
      </c>
      <c r="B149" s="3">
        <v>40</v>
      </c>
      <c r="C149" s="7" t="s">
        <v>554</v>
      </c>
      <c r="D149" t="str">
        <f>VLOOKUP(B149,Iscritti!A:E,2)</f>
        <v>CONSOLI PIERLUIGI</v>
      </c>
      <c r="E149" t="str">
        <f>VLOOKUP(B149,Iscritti!A:E,3)</f>
        <v>FORESE NORD</v>
      </c>
      <c r="F149" s="3" t="str">
        <f>VLOOKUP(B149,Iscritti!A:E,4)</f>
        <v>UISP</v>
      </c>
      <c r="G149" s="3" t="str">
        <f>VLOOKUP(B149,Iscritti!A:E,5)</f>
        <v>M</v>
      </c>
      <c r="H149" s="3">
        <f t="shared" si="6"/>
        <v>138</v>
      </c>
      <c r="I149" s="3">
        <f t="shared" si="7"/>
        <v>9</v>
      </c>
    </row>
    <row r="150" spans="1:9" s="26" customFormat="1" ht="10.5">
      <c r="A150" s="24">
        <v>148</v>
      </c>
      <c r="B150" s="24">
        <v>8</v>
      </c>
      <c r="C150" s="25" t="s">
        <v>555</v>
      </c>
      <c r="D150" s="26" t="str">
        <f>VLOOKUP(B150,Iscritti!A:E,2)</f>
        <v>BARBOLINI EMER</v>
      </c>
      <c r="E150" s="26" t="str">
        <f>VLOOKUP(B150,Iscritti!A:E,3)</f>
        <v>CASA MODENA</v>
      </c>
      <c r="F150" s="24" t="str">
        <f>VLOOKUP(B150,Iscritti!A:E,4)</f>
        <v>FIDAL</v>
      </c>
      <c r="G150" s="24" t="str">
        <f>VLOOKUP(B150,Iscritti!A:E,5)</f>
        <v>M</v>
      </c>
      <c r="H150" s="24">
        <f t="shared" si="6"/>
        <v>139</v>
      </c>
      <c r="I150" s="24">
        <f t="shared" si="7"/>
        <v>9</v>
      </c>
    </row>
    <row r="151" spans="1:9" ht="10.5">
      <c r="A151" s="3">
        <v>149</v>
      </c>
      <c r="B151" s="3">
        <v>170</v>
      </c>
      <c r="C151" s="7" t="s">
        <v>556</v>
      </c>
      <c r="D151" t="str">
        <f>VLOOKUP(B151,Iscritti!A:E,2)</f>
        <v>BOLDRINI LUIGI</v>
      </c>
      <c r="E151" t="str">
        <f>VLOOKUP(B151,Iscritti!A:E,3)</f>
        <v>MADONNINA POL.</v>
      </c>
      <c r="F151" s="3" t="str">
        <f>VLOOKUP(B151,Iscritti!A:E,4)</f>
        <v>FIDAL</v>
      </c>
      <c r="G151" s="3" t="str">
        <f>VLOOKUP(B151,Iscritti!A:E,5)</f>
        <v>M</v>
      </c>
      <c r="H151" s="3">
        <f t="shared" si="6"/>
        <v>140</v>
      </c>
      <c r="I151" s="3">
        <f t="shared" si="7"/>
        <v>9</v>
      </c>
    </row>
    <row r="152" spans="1:9" ht="10.5">
      <c r="A152" s="3">
        <v>150</v>
      </c>
      <c r="B152" s="3">
        <v>231</v>
      </c>
      <c r="C152" s="7" t="s">
        <v>557</v>
      </c>
      <c r="D152" t="str">
        <f>VLOOKUP(B152,Iscritti!A:E,2)</f>
        <v>GANDOLFI MARCO</v>
      </c>
      <c r="E152" t="str">
        <f>VLOOKUP(B152,Iscritti!A:E,3)</f>
        <v>M.D.S. POD</v>
      </c>
      <c r="F152" s="3" t="str">
        <f>VLOOKUP(B152,Iscritti!A:E,4)</f>
        <v>FIDAL</v>
      </c>
      <c r="G152" s="3" t="str">
        <f>VLOOKUP(B152,Iscritti!A:E,5)</f>
        <v>M</v>
      </c>
      <c r="H152" s="3">
        <f t="shared" si="6"/>
        <v>141</v>
      </c>
      <c r="I152" s="3">
        <f t="shared" si="7"/>
        <v>9</v>
      </c>
    </row>
    <row r="153" spans="1:9" s="26" customFormat="1" ht="10.5">
      <c r="A153" s="24">
        <v>151</v>
      </c>
      <c r="B153" s="24">
        <v>61</v>
      </c>
      <c r="C153" s="25" t="s">
        <v>558</v>
      </c>
      <c r="D153" s="26" t="str">
        <f>VLOOKUP(B153,Iscritti!A:E,2)</f>
        <v>PASSUTI GIANLUCA</v>
      </c>
      <c r="E153" s="26" t="str">
        <f>VLOOKUP(B153,Iscritti!A:E,3)</f>
        <v>CASTELFRANCO POD.</v>
      </c>
      <c r="F153" s="24" t="str">
        <f>VLOOKUP(B153,Iscritti!A:E,4)</f>
        <v>UISP</v>
      </c>
      <c r="G153" s="24" t="str">
        <f>VLOOKUP(B153,Iscritti!A:E,5)</f>
        <v>M</v>
      </c>
      <c r="H153" s="24">
        <f t="shared" si="6"/>
        <v>142</v>
      </c>
      <c r="I153" s="24">
        <f t="shared" si="7"/>
        <v>9</v>
      </c>
    </row>
    <row r="154" spans="1:9" s="26" customFormat="1" ht="10.5">
      <c r="A154" s="24">
        <v>152</v>
      </c>
      <c r="B154" s="24">
        <v>306</v>
      </c>
      <c r="C154" s="25" t="s">
        <v>559</v>
      </c>
      <c r="D154" s="26" t="str">
        <f>VLOOKUP(B154,Iscritti!A:E,2)</f>
        <v>LOLLI LAURA</v>
      </c>
      <c r="E154" s="26" t="str">
        <f>VLOOKUP(B154,Iscritti!A:E,3)</f>
        <v>GHIRLANDINA ATL.</v>
      </c>
      <c r="F154" s="24" t="str">
        <f>VLOOKUP(B154,Iscritti!A:E,4)</f>
        <v>AICS</v>
      </c>
      <c r="G154" s="24" t="str">
        <f>VLOOKUP(B154,Iscritti!A:E,5)</f>
        <v>F</v>
      </c>
      <c r="H154" s="24">
        <f t="shared" si="6"/>
        <v>142</v>
      </c>
      <c r="I154" s="24">
        <f t="shared" si="7"/>
        <v>10</v>
      </c>
    </row>
    <row r="155" spans="1:9" s="26" customFormat="1" ht="10.5">
      <c r="A155" s="24">
        <v>153</v>
      </c>
      <c r="B155" s="24">
        <v>82</v>
      </c>
      <c r="C155" s="25" t="s">
        <v>559</v>
      </c>
      <c r="D155" s="26" t="str">
        <f>VLOOKUP(B155,Iscritti!A:E,2)</f>
        <v>GUERZONI MARIO</v>
      </c>
      <c r="E155" s="26" t="str">
        <f>VLOOKUP(B155,Iscritti!A:E,3)</f>
        <v>TORRAZZO ART</v>
      </c>
      <c r="F155" s="24" t="str">
        <f>VLOOKUP(B155,Iscritti!A:E,4)</f>
        <v>UISP</v>
      </c>
      <c r="G155" s="24" t="str">
        <f>VLOOKUP(B155,Iscritti!A:E,5)</f>
        <v>M</v>
      </c>
      <c r="H155" s="24">
        <f t="shared" si="6"/>
        <v>143</v>
      </c>
      <c r="I155" s="24">
        <f t="shared" si="7"/>
        <v>10</v>
      </c>
    </row>
    <row r="156" spans="1:9" ht="10.5">
      <c r="A156" s="3">
        <v>154</v>
      </c>
      <c r="B156" s="3">
        <v>239</v>
      </c>
      <c r="C156" s="7" t="s">
        <v>559</v>
      </c>
      <c r="D156" t="str">
        <f>VLOOKUP(B156,Iscritti!A:E,2)</f>
        <v>REALE GIUSEPPE</v>
      </c>
      <c r="E156" t="str">
        <f>VLOOKUP(B156,Iscritti!A:E,3)</f>
        <v>SPORT INSIEME</v>
      </c>
      <c r="F156" s="3" t="str">
        <f>VLOOKUP(B156,Iscritti!A:E,4)</f>
        <v>UISP</v>
      </c>
      <c r="G156" s="3" t="str">
        <f>VLOOKUP(B156,Iscritti!A:E,5)</f>
        <v>M</v>
      </c>
      <c r="H156" s="3">
        <f t="shared" si="6"/>
        <v>144</v>
      </c>
      <c r="I156" s="3">
        <f t="shared" si="7"/>
        <v>10</v>
      </c>
    </row>
    <row r="157" spans="1:9" s="26" customFormat="1" ht="10.5">
      <c r="A157" s="24">
        <v>155</v>
      </c>
      <c r="B157" s="24">
        <v>26</v>
      </c>
      <c r="C157" s="25" t="s">
        <v>23</v>
      </c>
      <c r="D157" s="26" t="str">
        <f>VLOOKUP(B157,Iscritti!A:E,2)</f>
        <v>VINAZZANI MASSIMO</v>
      </c>
      <c r="E157" s="26" t="str">
        <f>VLOOKUP(B157,Iscritti!A:E,3)</f>
        <v>FIORANESE POD.</v>
      </c>
      <c r="F157" s="24" t="str">
        <f>VLOOKUP(B157,Iscritti!A:E,4)</f>
        <v>UISP</v>
      </c>
      <c r="G157" s="24" t="str">
        <f>VLOOKUP(B157,Iscritti!A:E,5)</f>
        <v>M</v>
      </c>
      <c r="H157" s="24">
        <f t="shared" si="6"/>
        <v>145</v>
      </c>
      <c r="I157" s="24">
        <f t="shared" si="7"/>
        <v>10</v>
      </c>
    </row>
    <row r="158" spans="1:9" s="26" customFormat="1" ht="10.5">
      <c r="A158" s="24">
        <v>156</v>
      </c>
      <c r="B158" s="24">
        <v>142</v>
      </c>
      <c r="C158" s="25" t="s">
        <v>24</v>
      </c>
      <c r="D158" s="26" t="str">
        <f>VLOOKUP(B158,Iscritti!A:E,2)</f>
        <v>GROSSI FRANCO</v>
      </c>
      <c r="E158" s="26" t="str">
        <f>VLOOKUP(B158,Iscritti!A:E,3)</f>
        <v>LA GUGLIA G.P.</v>
      </c>
      <c r="F158" s="24" t="str">
        <f>VLOOKUP(B158,Iscritti!A:E,4)</f>
        <v>FIDAL</v>
      </c>
      <c r="G158" s="24" t="str">
        <f>VLOOKUP(B158,Iscritti!A:E,5)</f>
        <v>M</v>
      </c>
      <c r="H158" s="24">
        <f t="shared" si="6"/>
        <v>146</v>
      </c>
      <c r="I158" s="24">
        <f t="shared" si="7"/>
        <v>10</v>
      </c>
    </row>
    <row r="159" spans="1:9" ht="10.5">
      <c r="A159" s="3">
        <v>157</v>
      </c>
      <c r="B159" s="3">
        <v>263</v>
      </c>
      <c r="C159" s="7" t="s">
        <v>24</v>
      </c>
      <c r="D159" t="str">
        <f>VLOOKUP(B159,Iscritti!A:E,2)</f>
        <v>DELL'AQUILA CARMINE</v>
      </c>
      <c r="E159" t="str">
        <f>VLOOKUP(B159,Iscritti!A:E,3)</f>
        <v>PICO RUNNERS</v>
      </c>
      <c r="F159" s="3" t="str">
        <f>VLOOKUP(B159,Iscritti!A:E,4)</f>
        <v>FIDAL</v>
      </c>
      <c r="G159" s="3" t="str">
        <f>VLOOKUP(B159,Iscritti!A:E,5)</f>
        <v>M</v>
      </c>
      <c r="H159" s="3">
        <f t="shared" si="6"/>
        <v>147</v>
      </c>
      <c r="I159" s="3">
        <f t="shared" si="7"/>
        <v>10</v>
      </c>
    </row>
    <row r="160" spans="1:9" s="26" customFormat="1" ht="10.5">
      <c r="A160" s="24">
        <v>158</v>
      </c>
      <c r="B160" s="24">
        <v>334</v>
      </c>
      <c r="C160" s="25" t="s">
        <v>560</v>
      </c>
      <c r="D160" s="26" t="str">
        <f>VLOOKUP(B160,Iscritti!A:E,2)</f>
        <v>CEVOLANI MILENA</v>
      </c>
      <c r="E160" s="26" t="str">
        <f>VLOOKUP(B160,Iscritti!A:E,3)</f>
        <v>CORREGGIO POD.</v>
      </c>
      <c r="F160" s="24" t="str">
        <f>VLOOKUP(B160,Iscritti!A:E,4)</f>
        <v>UISP</v>
      </c>
      <c r="G160" s="24" t="str">
        <f>VLOOKUP(B160,Iscritti!A:E,5)</f>
        <v>F</v>
      </c>
      <c r="H160" s="24">
        <f t="shared" si="6"/>
        <v>147</v>
      </c>
      <c r="I160" s="24">
        <f t="shared" si="7"/>
        <v>11</v>
      </c>
    </row>
    <row r="161" spans="1:9" s="26" customFormat="1" ht="10.5">
      <c r="A161" s="24">
        <v>159</v>
      </c>
      <c r="B161" s="24">
        <v>57</v>
      </c>
      <c r="C161" s="25" t="s">
        <v>560</v>
      </c>
      <c r="D161" s="26" t="str">
        <f>VLOOKUP(B161,Iscritti!A:E,2)</f>
        <v>FOCCI VITTORIO</v>
      </c>
      <c r="E161" s="26" t="str">
        <f>VLOOKUP(B161,Iscritti!A:E,3)</f>
        <v>SAN DAMASO POL.</v>
      </c>
      <c r="F161" s="24" t="str">
        <f>VLOOKUP(B161,Iscritti!A:E,4)</f>
        <v>UISP</v>
      </c>
      <c r="G161" s="24" t="str">
        <f>VLOOKUP(B161,Iscritti!A:E,5)</f>
        <v>M</v>
      </c>
      <c r="H161" s="24">
        <f t="shared" si="6"/>
        <v>148</v>
      </c>
      <c r="I161" s="24">
        <f t="shared" si="7"/>
        <v>11</v>
      </c>
    </row>
    <row r="162" spans="1:9" ht="10.5">
      <c r="A162" s="3">
        <v>160</v>
      </c>
      <c r="B162" s="3">
        <v>129</v>
      </c>
      <c r="C162" s="7" t="s">
        <v>561</v>
      </c>
      <c r="D162" t="str">
        <f>VLOOKUP(B162,Iscritti!A:E,2)</f>
        <v>PUCCIARELLI PASQUALE</v>
      </c>
      <c r="E162" t="str">
        <f>VLOOKUP(B162,Iscritti!A:E,3)</f>
        <v>CALDERARA ATL.</v>
      </c>
      <c r="F162" s="3" t="str">
        <f>VLOOKUP(B162,Iscritti!A:E,4)</f>
        <v>UISP</v>
      </c>
      <c r="G162" s="3" t="str">
        <f>VLOOKUP(B162,Iscritti!A:E,5)</f>
        <v>M</v>
      </c>
      <c r="H162" s="3">
        <f t="shared" si="6"/>
        <v>149</v>
      </c>
      <c r="I162" s="3">
        <f t="shared" si="7"/>
        <v>11</v>
      </c>
    </row>
    <row r="163" spans="1:9" ht="10.5">
      <c r="A163" s="3">
        <v>161</v>
      </c>
      <c r="B163" s="3">
        <v>312</v>
      </c>
      <c r="C163" s="7" t="s">
        <v>562</v>
      </c>
      <c r="D163" t="str">
        <f>VLOOKUP(B163,Iscritti!A:E,2)</f>
        <v>BOLOGNESI ANITA</v>
      </c>
      <c r="E163" t="str">
        <f>VLOOKUP(B163,Iscritti!A:E,3)</f>
        <v>CITTANOVA</v>
      </c>
      <c r="F163" s="3" t="str">
        <f>VLOOKUP(B163,Iscritti!A:E,4)</f>
        <v>FIDAL</v>
      </c>
      <c r="G163" s="3" t="str">
        <f>VLOOKUP(B163,Iscritti!A:E,5)</f>
        <v>F</v>
      </c>
      <c r="H163" s="3">
        <f t="shared" si="6"/>
        <v>149</v>
      </c>
      <c r="I163" s="3">
        <f t="shared" si="7"/>
        <v>12</v>
      </c>
    </row>
    <row r="164" spans="1:9" ht="10.5">
      <c r="A164" s="3">
        <v>162</v>
      </c>
      <c r="B164" s="3">
        <v>171</v>
      </c>
      <c r="C164" s="25" t="s">
        <v>563</v>
      </c>
      <c r="D164" t="str">
        <f>VLOOKUP(B164,Iscritti!A:E,2)</f>
        <v>BOTTI NELLO</v>
      </c>
      <c r="E164" t="str">
        <f>VLOOKUP(B164,Iscritti!A:E,3)</f>
        <v>MADONNINA POL.</v>
      </c>
      <c r="F164" s="3" t="str">
        <f>VLOOKUP(B164,Iscritti!A:E,4)</f>
        <v>FIDAL</v>
      </c>
      <c r="G164" s="3" t="str">
        <f>VLOOKUP(B164,Iscritti!A:E,5)</f>
        <v>M</v>
      </c>
      <c r="H164" s="3">
        <f t="shared" si="6"/>
        <v>150</v>
      </c>
      <c r="I164" s="3">
        <f t="shared" si="7"/>
        <v>12</v>
      </c>
    </row>
    <row r="165" spans="1:9" s="26" customFormat="1" ht="10.5">
      <c r="A165" s="24">
        <v>163</v>
      </c>
      <c r="B165" s="24">
        <v>264</v>
      </c>
      <c r="C165" s="7" t="s">
        <v>564</v>
      </c>
      <c r="D165" s="26" t="str">
        <f>VLOOKUP(B165,Iscritti!A:E,2)</f>
        <v>ORTOLANI ANGELO</v>
      </c>
      <c r="E165" s="26" t="str">
        <f>VLOOKUP(B165,Iscritti!A:E,3)</f>
        <v>MIRANDOLESI MARATONETI </v>
      </c>
      <c r="F165" s="24" t="str">
        <f>VLOOKUP(B165,Iscritti!A:E,4)</f>
        <v>FIDAL</v>
      </c>
      <c r="G165" s="24" t="str">
        <f>VLOOKUP(B165,Iscritti!A:E,5)</f>
        <v>M</v>
      </c>
      <c r="H165" s="24">
        <f t="shared" si="6"/>
        <v>151</v>
      </c>
      <c r="I165" s="24">
        <f t="shared" si="7"/>
        <v>12</v>
      </c>
    </row>
    <row r="166" spans="1:9" ht="10.5">
      <c r="A166" s="3">
        <v>164</v>
      </c>
      <c r="B166" s="3">
        <v>258</v>
      </c>
      <c r="C166" s="7" t="s">
        <v>565</v>
      </c>
      <c r="D166" t="str">
        <f>VLOOKUP(B166,Iscritti!A:E,2)</f>
        <v>SCARPETTA GIOSAFATTE</v>
      </c>
      <c r="E166" t="str">
        <f>VLOOKUP(B166,Iscritti!A:E,3)</f>
        <v>CASTENASO</v>
      </c>
      <c r="F166" s="3" t="str">
        <f>VLOOKUP(B166,Iscritti!A:E,4)</f>
        <v>FIDAL</v>
      </c>
      <c r="G166" s="3" t="str">
        <f>VLOOKUP(B166,Iscritti!A:E,5)</f>
        <v>M</v>
      </c>
      <c r="H166" s="3">
        <f t="shared" si="6"/>
        <v>152</v>
      </c>
      <c r="I166" s="3">
        <f t="shared" si="7"/>
        <v>12</v>
      </c>
    </row>
    <row r="167" spans="1:9" ht="10.5">
      <c r="A167" s="3">
        <v>165</v>
      </c>
      <c r="B167" s="3">
        <v>104</v>
      </c>
      <c r="C167" s="7" t="s">
        <v>567</v>
      </c>
      <c r="D167" t="str">
        <f>VLOOKUP(B167,Iscritti!A:E,2)</f>
        <v>ZACCARIA RICCARDO</v>
      </c>
      <c r="E167" t="str">
        <f>VLOOKUP(B167,Iscritti!A:E,3)</f>
        <v>SAN DONNINO</v>
      </c>
      <c r="F167" s="3" t="str">
        <f>VLOOKUP(B167,Iscritti!A:E,4)</f>
        <v>UISP</v>
      </c>
      <c r="G167" s="3" t="str">
        <f>VLOOKUP(B167,Iscritti!A:E,5)</f>
        <v>M</v>
      </c>
      <c r="H167" s="3">
        <f t="shared" si="6"/>
        <v>153</v>
      </c>
      <c r="I167" s="3">
        <f t="shared" si="7"/>
        <v>12</v>
      </c>
    </row>
    <row r="168" spans="1:9" ht="10.5">
      <c r="A168" s="3">
        <v>166</v>
      </c>
      <c r="B168" s="3">
        <v>283</v>
      </c>
      <c r="C168" s="7" t="s">
        <v>568</v>
      </c>
      <c r="D168" t="str">
        <f>VLOOKUP(B168,Iscritti!A:E,2)</f>
        <v>CONSOLI MARCO</v>
      </c>
      <c r="E168" t="str">
        <f>VLOOKUP(B168,Iscritti!A:E,3)</f>
        <v>CITTANOVA</v>
      </c>
      <c r="F168" s="3">
        <f>VLOOKUP(B168,Iscritti!A:E,4)</f>
        <v>0</v>
      </c>
      <c r="G168" s="3" t="str">
        <f>VLOOKUP(B168,Iscritti!A:E,5)</f>
        <v>M</v>
      </c>
      <c r="H168" s="3">
        <f t="shared" si="6"/>
        <v>154</v>
      </c>
      <c r="I168" s="3">
        <f t="shared" si="7"/>
        <v>12</v>
      </c>
    </row>
    <row r="169" spans="1:9" ht="10.5">
      <c r="A169" s="3">
        <v>167</v>
      </c>
      <c r="B169" s="3">
        <v>60</v>
      </c>
      <c r="C169" s="7" t="s">
        <v>25</v>
      </c>
      <c r="D169" t="str">
        <f>VLOOKUP(B169,Iscritti!A:E,2)</f>
        <v>MORSELLI FRANCO</v>
      </c>
      <c r="E169" t="str">
        <f>VLOOKUP(B169,Iscritti!A:E,3)</f>
        <v>CASTELFRANCO POD.</v>
      </c>
      <c r="F169" s="3" t="str">
        <f>VLOOKUP(B169,Iscritti!A:E,4)</f>
        <v>UISP</v>
      </c>
      <c r="G169" s="3" t="str">
        <f>VLOOKUP(B169,Iscritti!A:E,5)</f>
        <v>M</v>
      </c>
      <c r="H169" s="3">
        <f t="shared" si="6"/>
        <v>155</v>
      </c>
      <c r="I169" s="3">
        <f t="shared" si="7"/>
        <v>12</v>
      </c>
    </row>
    <row r="170" spans="1:9" ht="10.5">
      <c r="A170" s="3">
        <v>168</v>
      </c>
      <c r="B170" s="3">
        <v>268</v>
      </c>
      <c r="C170" s="7" t="s">
        <v>569</v>
      </c>
      <c r="D170" t="str">
        <f>VLOOKUP(B170,Iscritti!A:E,2)</f>
        <v>AGAZZOTTI GIANLUCA</v>
      </c>
      <c r="E170" t="str">
        <f>VLOOKUP(B170,Iscritti!A:E,3)</f>
        <v>RUBIERESE POD.</v>
      </c>
      <c r="F170" s="3" t="str">
        <f>VLOOKUP(B170,Iscritti!A:E,4)</f>
        <v>UISP</v>
      </c>
      <c r="G170" s="3" t="str">
        <f>VLOOKUP(B170,Iscritti!A:E,5)</f>
        <v>M</v>
      </c>
      <c r="H170" s="3">
        <f t="shared" si="6"/>
        <v>156</v>
      </c>
      <c r="I170" s="3">
        <f t="shared" si="7"/>
        <v>12</v>
      </c>
    </row>
    <row r="171" spans="1:9" s="26" customFormat="1" ht="10.5">
      <c r="A171" s="24">
        <v>169</v>
      </c>
      <c r="B171" s="24">
        <v>314</v>
      </c>
      <c r="C171" s="25" t="s">
        <v>570</v>
      </c>
      <c r="D171" s="26" t="str">
        <f>VLOOKUP(B171,Iscritti!A:E,2)</f>
        <v>MARCHI TATIANA</v>
      </c>
      <c r="E171" s="26" t="str">
        <f>VLOOKUP(B171,Iscritti!A:E,3)</f>
        <v>SAN DONNINO</v>
      </c>
      <c r="F171" s="24" t="str">
        <f>VLOOKUP(B171,Iscritti!A:E,4)</f>
        <v>FIDAL</v>
      </c>
      <c r="G171" s="24" t="str">
        <f>VLOOKUP(B171,Iscritti!A:E,5)</f>
        <v>F</v>
      </c>
      <c r="H171" s="24">
        <f t="shared" si="6"/>
        <v>156</v>
      </c>
      <c r="I171" s="24">
        <f t="shared" si="7"/>
        <v>13</v>
      </c>
    </row>
    <row r="172" spans="1:9" s="26" customFormat="1" ht="10.5">
      <c r="A172" s="24">
        <v>170</v>
      </c>
      <c r="B172" s="24">
        <v>1</v>
      </c>
      <c r="C172" s="25" t="s">
        <v>571</v>
      </c>
      <c r="D172" s="26" t="str">
        <f>VLOOKUP(B172,Iscritti!A:E,2)</f>
        <v>ERTA ROBERTO</v>
      </c>
      <c r="E172" s="26" t="str">
        <f>VLOOKUP(B172,Iscritti!A:E,3)</f>
        <v>CAVRIAGO POD.</v>
      </c>
      <c r="F172" s="24" t="str">
        <f>VLOOKUP(B172,Iscritti!A:E,4)</f>
        <v>UISP</v>
      </c>
      <c r="G172" s="24" t="str">
        <f>VLOOKUP(B172,Iscritti!A:E,5)</f>
        <v>M</v>
      </c>
      <c r="H172" s="24">
        <f t="shared" si="6"/>
        <v>157</v>
      </c>
      <c r="I172" s="24">
        <f t="shared" si="7"/>
        <v>13</v>
      </c>
    </row>
    <row r="173" spans="1:9" ht="10.5">
      <c r="A173" s="3">
        <v>171</v>
      </c>
      <c r="B173" s="3">
        <v>96</v>
      </c>
      <c r="C173" s="7" t="s">
        <v>26</v>
      </c>
      <c r="D173" t="str">
        <f>VLOOKUP(B173,Iscritti!A:E,2)</f>
        <v>VERDI MARCO</v>
      </c>
      <c r="E173" t="str">
        <f>VLOOKUP(B173,Iscritti!A:E,3)</f>
        <v>CITTANOVA</v>
      </c>
      <c r="F173" s="3" t="str">
        <f>VLOOKUP(B173,Iscritti!A:E,4)</f>
        <v>FIDAL</v>
      </c>
      <c r="G173" s="3" t="str">
        <f>VLOOKUP(B173,Iscritti!A:E,5)</f>
        <v>M</v>
      </c>
      <c r="H173" s="3">
        <f t="shared" si="6"/>
        <v>158</v>
      </c>
      <c r="I173" s="3">
        <f t="shared" si="7"/>
        <v>13</v>
      </c>
    </row>
    <row r="174" spans="1:9" ht="10.5">
      <c r="A174" s="3">
        <v>172</v>
      </c>
      <c r="B174" s="3">
        <v>77</v>
      </c>
      <c r="C174" s="7" t="s">
        <v>572</v>
      </c>
      <c r="D174" t="str">
        <f>VLOOKUP(B174,Iscritti!A:E,2)</f>
        <v>DI BUDUO MICHELE</v>
      </c>
      <c r="E174" t="str">
        <f>VLOOKUP(B174,Iscritti!A:E,3)</f>
        <v>CNH</v>
      </c>
      <c r="F174" s="3">
        <f>VLOOKUP(B174,Iscritti!A:E,4)</f>
        <v>0</v>
      </c>
      <c r="G174" s="3" t="str">
        <f>VLOOKUP(B174,Iscritti!A:E,5)</f>
        <v>M</v>
      </c>
      <c r="H174" s="3">
        <f t="shared" si="6"/>
        <v>159</v>
      </c>
      <c r="I174" s="3">
        <f t="shared" si="7"/>
        <v>13</v>
      </c>
    </row>
    <row r="175" spans="1:9" ht="10.5">
      <c r="A175" s="3">
        <v>173</v>
      </c>
      <c r="B175" s="3">
        <v>146</v>
      </c>
      <c r="C175" s="7" t="s">
        <v>27</v>
      </c>
      <c r="D175" t="str">
        <f>VLOOKUP(B175,Iscritti!A:E,2)</f>
        <v>RABITTI ROBERTO</v>
      </c>
      <c r="E175" t="str">
        <f>VLOOKUP(B175,Iscritti!A:E,3)</f>
        <v>LA GUGLIA G.P.</v>
      </c>
      <c r="F175" s="3" t="str">
        <f>VLOOKUP(B175,Iscritti!A:E,4)</f>
        <v>CSI</v>
      </c>
      <c r="G175" s="3" t="str">
        <f>VLOOKUP(B175,Iscritti!A:E,5)</f>
        <v>M</v>
      </c>
      <c r="H175" s="3">
        <f>IF(G175="M",H174+1,H174+0)</f>
        <v>160</v>
      </c>
      <c r="I175" s="3">
        <f>IF(G175="F",I174+1,I174+0)</f>
        <v>13</v>
      </c>
    </row>
    <row r="176" spans="1:9" ht="10.5">
      <c r="A176" s="3">
        <v>174</v>
      </c>
      <c r="B176" s="3">
        <v>304</v>
      </c>
      <c r="C176" s="7" t="s">
        <v>573</v>
      </c>
      <c r="D176" t="str">
        <f>VLOOKUP(B176,Iscritti!A:E,2)</f>
        <v>GASPARI CRISTINA</v>
      </c>
      <c r="E176" t="str">
        <f>VLOOKUP(B176,Iscritti!A:E,3)</f>
        <v>MEDOLLESI POD.</v>
      </c>
      <c r="F176" s="3" t="str">
        <f>VLOOKUP(B176,Iscritti!A:E,4)</f>
        <v>UISP</v>
      </c>
      <c r="G176" s="3" t="str">
        <f>VLOOKUP(B176,Iscritti!A:E,5)</f>
        <v>F</v>
      </c>
      <c r="H176" s="3">
        <f aca="true" t="shared" si="8" ref="H176:H239">IF(G176="M",H175+1,H175+0)</f>
        <v>160</v>
      </c>
      <c r="I176" s="3">
        <f aca="true" t="shared" si="9" ref="I176:I239">IF(G176="F",I175+1,I175+0)</f>
        <v>14</v>
      </c>
    </row>
    <row r="177" spans="1:9" ht="10.5">
      <c r="A177" s="3">
        <v>175</v>
      </c>
      <c r="B177" s="3">
        <v>336</v>
      </c>
      <c r="C177" s="7" t="s">
        <v>573</v>
      </c>
      <c r="D177" t="str">
        <f>VLOOKUP(B177,Iscritti!A:E,2)</f>
        <v>PICCININI GABRIELLA</v>
      </c>
      <c r="E177" t="str">
        <f>VLOOKUP(B177,Iscritti!A:E,3)</f>
        <v>RUBIERESE POD.</v>
      </c>
      <c r="F177" s="3" t="str">
        <f>VLOOKUP(B177,Iscritti!A:E,4)</f>
        <v>UISP</v>
      </c>
      <c r="G177" s="3" t="str">
        <f>VLOOKUP(B177,Iscritti!A:E,5)</f>
        <v>F</v>
      </c>
      <c r="H177" s="3">
        <f t="shared" si="8"/>
        <v>160</v>
      </c>
      <c r="I177" s="3">
        <f t="shared" si="9"/>
        <v>15</v>
      </c>
    </row>
    <row r="178" spans="1:9" ht="10.5">
      <c r="A178" s="3">
        <v>176</v>
      </c>
      <c r="B178" s="3">
        <v>6</v>
      </c>
      <c r="C178" s="7" t="s">
        <v>574</v>
      </c>
      <c r="D178" t="str">
        <f>VLOOKUP(B178,Iscritti!A:E,2)</f>
        <v>SIMONI FLAVIO</v>
      </c>
      <c r="E178" t="str">
        <f>VLOOKUP(B178,Iscritti!A:E,3)</f>
        <v>CASA MODENA</v>
      </c>
      <c r="F178" s="3" t="str">
        <f>VLOOKUP(B178,Iscritti!A:E,4)</f>
        <v>FIDAL</v>
      </c>
      <c r="G178" s="3" t="str">
        <f>VLOOKUP(B178,Iscritti!A:E,5)</f>
        <v>M</v>
      </c>
      <c r="H178" s="3">
        <f t="shared" si="8"/>
        <v>161</v>
      </c>
      <c r="I178" s="3">
        <f t="shared" si="9"/>
        <v>15</v>
      </c>
    </row>
    <row r="179" spans="1:9" ht="10.5">
      <c r="A179" s="3">
        <v>177</v>
      </c>
      <c r="B179" s="3">
        <v>266</v>
      </c>
      <c r="C179" s="7" t="s">
        <v>575</v>
      </c>
      <c r="D179" t="str">
        <f>VLOOKUP(B179,Iscritti!A:E,2)</f>
        <v>TOGNONI PAOLO</v>
      </c>
      <c r="E179" t="str">
        <f>VLOOKUP(B179,Iscritti!A:E,3)</f>
        <v>RUBIERESE POD.</v>
      </c>
      <c r="F179" s="3" t="str">
        <f>VLOOKUP(B179,Iscritti!A:E,4)</f>
        <v>UISP</v>
      </c>
      <c r="G179" s="3" t="str">
        <f>VLOOKUP(B179,Iscritti!A:E,5)</f>
        <v>M</v>
      </c>
      <c r="H179" s="3">
        <f t="shared" si="8"/>
        <v>162</v>
      </c>
      <c r="I179" s="3">
        <f t="shared" si="9"/>
        <v>15</v>
      </c>
    </row>
    <row r="180" spans="1:9" ht="10.5">
      <c r="A180" s="3">
        <v>178</v>
      </c>
      <c r="B180" s="3">
        <v>23</v>
      </c>
      <c r="C180" s="7" t="s">
        <v>576</v>
      </c>
      <c r="D180" t="str">
        <f>VLOOKUP(B180,Iscritti!A:E,2)</f>
        <v>PEDOCCHI MARIO</v>
      </c>
      <c r="E180" t="str">
        <f>VLOOKUP(B180,Iscritti!A:E,3)</f>
        <v>FIORANESE POD.</v>
      </c>
      <c r="F180" s="3" t="str">
        <f>VLOOKUP(B180,Iscritti!A:E,4)</f>
        <v>UISP</v>
      </c>
      <c r="G180" s="3" t="str">
        <f>VLOOKUP(B180,Iscritti!A:E,5)</f>
        <v>M</v>
      </c>
      <c r="H180" s="3">
        <f t="shared" si="8"/>
        <v>163</v>
      </c>
      <c r="I180" s="3">
        <f t="shared" si="9"/>
        <v>15</v>
      </c>
    </row>
    <row r="181" spans="1:9" ht="10.5">
      <c r="A181" s="3">
        <v>179</v>
      </c>
      <c r="B181" s="3">
        <v>341</v>
      </c>
      <c r="C181" s="7" t="s">
        <v>577</v>
      </c>
      <c r="D181" t="str">
        <f>VLOOKUP(B181,Iscritti!A:E,2)</f>
        <v>IOTTI PAOLA</v>
      </c>
      <c r="E181" t="str">
        <f>VLOOKUP(B181,Iscritti!A:E,3)</f>
        <v>CORRADINI RUBIERA</v>
      </c>
      <c r="F181" s="3" t="str">
        <f>VLOOKUP(B181,Iscritti!A:E,4)</f>
        <v>FIDAL</v>
      </c>
      <c r="G181" s="3" t="str">
        <f>VLOOKUP(B181,Iscritti!A:E,5)</f>
        <v>F</v>
      </c>
      <c r="H181" s="3">
        <f t="shared" si="8"/>
        <v>163</v>
      </c>
      <c r="I181" s="3">
        <f t="shared" si="9"/>
        <v>16</v>
      </c>
    </row>
    <row r="182" spans="1:9" ht="10.5">
      <c r="A182" s="3">
        <v>180</v>
      </c>
      <c r="B182" s="3">
        <v>9</v>
      </c>
      <c r="C182" s="7" t="s">
        <v>578</v>
      </c>
      <c r="D182" t="str">
        <f>VLOOKUP(B182,Iscritti!A:E,2)</f>
        <v>NICOLINI GIULIANO</v>
      </c>
      <c r="E182" t="str">
        <f>VLOOKUP(B182,Iscritti!A:E,3)</f>
        <v>CASA MODENA</v>
      </c>
      <c r="F182" s="3" t="str">
        <f>VLOOKUP(B182,Iscritti!A:E,4)</f>
        <v>FIDAL</v>
      </c>
      <c r="G182" s="3" t="str">
        <f>VLOOKUP(B182,Iscritti!A:E,5)</f>
        <v>M</v>
      </c>
      <c r="H182" s="3">
        <f t="shared" si="8"/>
        <v>164</v>
      </c>
      <c r="I182" s="3">
        <f t="shared" si="9"/>
        <v>16</v>
      </c>
    </row>
    <row r="183" spans="1:9" ht="10.5">
      <c r="A183" s="3">
        <v>181</v>
      </c>
      <c r="B183" s="3">
        <v>247</v>
      </c>
      <c r="C183" s="7" t="s">
        <v>579</v>
      </c>
      <c r="D183" t="str">
        <f>VLOOKUP(B183,Iscritti!A:E,2)</f>
        <v>VIVI GILBERTO</v>
      </c>
      <c r="E183" t="str">
        <f>VLOOKUP(B183,Iscritti!A:E,3)</f>
        <v>MODENESE POD.</v>
      </c>
      <c r="F183" s="3" t="str">
        <f>VLOOKUP(B183,Iscritti!A:E,4)</f>
        <v>UISP</v>
      </c>
      <c r="G183" s="3" t="str">
        <f>VLOOKUP(B183,Iscritti!A:E,5)</f>
        <v>M</v>
      </c>
      <c r="H183" s="3">
        <f t="shared" si="8"/>
        <v>165</v>
      </c>
      <c r="I183" s="3">
        <f t="shared" si="9"/>
        <v>16</v>
      </c>
    </row>
    <row r="184" spans="1:9" ht="10.5">
      <c r="A184" s="3">
        <v>182</v>
      </c>
      <c r="B184" s="3">
        <v>285</v>
      </c>
      <c r="C184" s="7" t="s">
        <v>580</v>
      </c>
      <c r="D184" t="str">
        <f>VLOOKUP(B184,Iscritti!A:E,2)</f>
        <v>BORGHI DAVIDE</v>
      </c>
      <c r="E184" t="str">
        <f>VLOOKUP(B184,Iscritti!A:E,3)</f>
        <v>MIRANDOLESI POD.</v>
      </c>
      <c r="F184" s="3" t="str">
        <f>VLOOKUP(B184,Iscritti!A:E,4)</f>
        <v>UISP</v>
      </c>
      <c r="G184" s="3" t="str">
        <f>VLOOKUP(B184,Iscritti!A:E,5)</f>
        <v>M</v>
      </c>
      <c r="H184" s="3">
        <f t="shared" si="8"/>
        <v>166</v>
      </c>
      <c r="I184" s="3">
        <f t="shared" si="9"/>
        <v>16</v>
      </c>
    </row>
    <row r="185" spans="1:9" ht="10.5">
      <c r="A185" s="3">
        <v>183</v>
      </c>
      <c r="B185" s="3">
        <v>286</v>
      </c>
      <c r="C185" s="7" t="s">
        <v>580</v>
      </c>
      <c r="D185" t="str">
        <f>VLOOKUP(B185,Iscritti!A:E,2)</f>
        <v>AMADEI ANDREA</v>
      </c>
      <c r="E185" t="str">
        <f>VLOOKUP(B185,Iscritti!A:E,3)</f>
        <v>PICO RUNNERS</v>
      </c>
      <c r="F185" s="3" t="str">
        <f>VLOOKUP(B185,Iscritti!A:E,4)</f>
        <v>FIDAL</v>
      </c>
      <c r="G185" s="3" t="str">
        <f>VLOOKUP(B185,Iscritti!A:E,5)</f>
        <v>M</v>
      </c>
      <c r="H185" s="3">
        <f t="shared" si="8"/>
        <v>167</v>
      </c>
      <c r="I185" s="3">
        <f t="shared" si="9"/>
        <v>16</v>
      </c>
    </row>
    <row r="186" spans="1:9" ht="10.5">
      <c r="A186" s="3">
        <v>184</v>
      </c>
      <c r="B186" s="3">
        <v>5</v>
      </c>
      <c r="C186" s="7" t="s">
        <v>581</v>
      </c>
      <c r="D186" t="str">
        <f>VLOOKUP(B186,Iscritti!A:E,2)</f>
        <v>DAVALLI ANDREA</v>
      </c>
      <c r="E186" t="str">
        <f>VLOOKUP(B186,Iscritti!A:E,3)</f>
        <v>CASA MODENA</v>
      </c>
      <c r="F186" s="3" t="str">
        <f>VLOOKUP(B186,Iscritti!A:E,4)</f>
        <v>FIDAL</v>
      </c>
      <c r="G186" s="3" t="str">
        <f>VLOOKUP(B186,Iscritti!A:E,5)</f>
        <v>M</v>
      </c>
      <c r="H186" s="3">
        <f t="shared" si="8"/>
        <v>168</v>
      </c>
      <c r="I186" s="3">
        <f t="shared" si="9"/>
        <v>16</v>
      </c>
    </row>
    <row r="187" spans="1:9" ht="10.5">
      <c r="A187" s="3">
        <v>185</v>
      </c>
      <c r="B187" s="3">
        <v>106</v>
      </c>
      <c r="C187" s="7" t="s">
        <v>582</v>
      </c>
      <c r="D187" t="str">
        <f>VLOOKUP(B187,Iscritti!A:E,2)</f>
        <v>VANDELLI GIUSEPPE</v>
      </c>
      <c r="E187" t="str">
        <f>VLOOKUP(B187,Iscritti!A:E,3)</f>
        <v>SAN DONNINO</v>
      </c>
      <c r="F187" s="3" t="str">
        <f>VLOOKUP(B187,Iscritti!A:E,4)</f>
        <v>FIDAL</v>
      </c>
      <c r="G187" s="3" t="str">
        <f>VLOOKUP(B187,Iscritti!A:E,5)</f>
        <v>M</v>
      </c>
      <c r="H187" s="3">
        <f t="shared" si="8"/>
        <v>169</v>
      </c>
      <c r="I187" s="3">
        <f t="shared" si="9"/>
        <v>16</v>
      </c>
    </row>
    <row r="188" spans="1:9" ht="10.5">
      <c r="A188" s="3">
        <v>186</v>
      </c>
      <c r="B188" s="3">
        <v>20</v>
      </c>
      <c r="C188" s="7" t="s">
        <v>583</v>
      </c>
      <c r="D188" t="str">
        <f>VLOOKUP(B188,Iscritti!A:E,2)</f>
        <v>RONCHI CLAUDIO</v>
      </c>
      <c r="E188" t="str">
        <f>VLOOKUP(B188,Iscritti!A:E,3)</f>
        <v>FIORANESE POD.</v>
      </c>
      <c r="F188" s="3" t="str">
        <f>VLOOKUP(B188,Iscritti!A:E,4)</f>
        <v>UISP</v>
      </c>
      <c r="G188" s="3" t="str">
        <f>VLOOKUP(B188,Iscritti!A:E,5)</f>
        <v>M</v>
      </c>
      <c r="H188" s="3">
        <f t="shared" si="8"/>
        <v>170</v>
      </c>
      <c r="I188" s="3">
        <f t="shared" si="9"/>
        <v>16</v>
      </c>
    </row>
    <row r="189" spans="1:9" ht="10.5">
      <c r="A189" s="3">
        <v>187</v>
      </c>
      <c r="B189" s="3">
        <v>25</v>
      </c>
      <c r="C189" s="7" t="s">
        <v>583</v>
      </c>
      <c r="D189" t="str">
        <f>VLOOKUP(B189,Iscritti!A:E,2)</f>
        <v>MEDICI MASSIMO</v>
      </c>
      <c r="E189" t="str">
        <f>VLOOKUP(B189,Iscritti!A:E,3)</f>
        <v>FIORANESE POD.</v>
      </c>
      <c r="F189" s="3" t="str">
        <f>VLOOKUP(B189,Iscritti!A:E,4)</f>
        <v>UISP</v>
      </c>
      <c r="G189" s="3" t="str">
        <f>VLOOKUP(B189,Iscritti!A:E,5)</f>
        <v>M</v>
      </c>
      <c r="H189" s="3">
        <f t="shared" si="8"/>
        <v>171</v>
      </c>
      <c r="I189" s="3">
        <f t="shared" si="9"/>
        <v>16</v>
      </c>
    </row>
    <row r="190" spans="1:9" ht="10.5">
      <c r="A190" s="3">
        <v>188</v>
      </c>
      <c r="B190" s="3">
        <v>22</v>
      </c>
      <c r="C190" s="7" t="s">
        <v>584</v>
      </c>
      <c r="D190" t="str">
        <f>VLOOKUP(B190,Iscritti!A:E,2)</f>
        <v>GRAVILI VITO</v>
      </c>
      <c r="E190" t="str">
        <f>VLOOKUP(B190,Iscritti!A:E,3)</f>
        <v>FIORANESE POD.</v>
      </c>
      <c r="F190" s="3" t="str">
        <f>VLOOKUP(B190,Iscritti!A:E,4)</f>
        <v>UISP</v>
      </c>
      <c r="G190" s="3" t="str">
        <f>VLOOKUP(B190,Iscritti!A:E,5)</f>
        <v>M</v>
      </c>
      <c r="H190" s="3">
        <f t="shared" si="8"/>
        <v>172</v>
      </c>
      <c r="I190" s="3">
        <f t="shared" si="9"/>
        <v>16</v>
      </c>
    </row>
    <row r="191" spans="1:9" ht="10.5">
      <c r="A191" s="3">
        <v>189</v>
      </c>
      <c r="B191" s="3">
        <v>140</v>
      </c>
      <c r="C191" s="7" t="s">
        <v>585</v>
      </c>
      <c r="D191" t="str">
        <f>VLOOKUP(B191,Iscritti!A:E,2)</f>
        <v>FERRARI GIORGIO</v>
      </c>
      <c r="E191" t="str">
        <f>VLOOKUP(B191,Iscritti!A:E,3)</f>
        <v>LA GUGLIA G.P.</v>
      </c>
      <c r="F191" s="3" t="str">
        <f>VLOOKUP(B191,Iscritti!A:E,4)</f>
        <v>FIDAL</v>
      </c>
      <c r="G191" s="3" t="str">
        <f>VLOOKUP(B191,Iscritti!A:E,5)</f>
        <v>M</v>
      </c>
      <c r="H191" s="3">
        <f t="shared" si="8"/>
        <v>173</v>
      </c>
      <c r="I191" s="3">
        <f t="shared" si="9"/>
        <v>16</v>
      </c>
    </row>
    <row r="192" spans="1:9" ht="10.5">
      <c r="A192" s="3">
        <v>190</v>
      </c>
      <c r="B192" s="3">
        <v>221</v>
      </c>
      <c r="C192" s="7" t="s">
        <v>586</v>
      </c>
      <c r="D192" t="str">
        <f>VLOOKUP(B192,Iscritti!A:E,2)</f>
        <v>TORELLI MARCO</v>
      </c>
      <c r="E192" t="str">
        <f>VLOOKUP(B192,Iscritti!A:E,3)</f>
        <v>RUBIERESE POD.</v>
      </c>
      <c r="F192" s="3" t="str">
        <f>VLOOKUP(B192,Iscritti!A:E,4)</f>
        <v>UISP</v>
      </c>
      <c r="G192" s="3" t="str">
        <f>VLOOKUP(B192,Iscritti!A:E,5)</f>
        <v>M</v>
      </c>
      <c r="H192" s="3">
        <f t="shared" si="8"/>
        <v>174</v>
      </c>
      <c r="I192" s="3">
        <f t="shared" si="9"/>
        <v>16</v>
      </c>
    </row>
    <row r="193" spans="1:9" ht="10.5">
      <c r="A193" s="3">
        <v>191</v>
      </c>
      <c r="B193" s="3">
        <v>66</v>
      </c>
      <c r="C193" s="7" t="s">
        <v>587</v>
      </c>
      <c r="D193" t="str">
        <f>VLOOKUP(B193,Iscritti!A:E,2)</f>
        <v>QUATRINI GIUSEPPE</v>
      </c>
      <c r="E193" t="str">
        <f>VLOOKUP(B193,Iscritti!A:E,3)</f>
        <v>CASTELFRANCO POD.</v>
      </c>
      <c r="F193" s="3" t="str">
        <f>VLOOKUP(B193,Iscritti!A:E,4)</f>
        <v>UISP</v>
      </c>
      <c r="G193" s="3" t="str">
        <f>VLOOKUP(B193,Iscritti!A:E,5)</f>
        <v>M</v>
      </c>
      <c r="H193" s="3">
        <f t="shared" si="8"/>
        <v>175</v>
      </c>
      <c r="I193" s="3">
        <f t="shared" si="9"/>
        <v>16</v>
      </c>
    </row>
    <row r="194" spans="1:9" ht="10.5">
      <c r="A194" s="3">
        <v>192</v>
      </c>
      <c r="B194" s="3">
        <v>320</v>
      </c>
      <c r="C194" s="7" t="s">
        <v>588</v>
      </c>
      <c r="D194" t="str">
        <f>VLOOKUP(B194,Iscritti!A:E,2)</f>
        <v>NEVIANI EMILIA</v>
      </c>
      <c r="E194" t="str">
        <f>VLOOKUP(B194,Iscritti!A:E,3)</f>
        <v>LA GUGLIA G.P.</v>
      </c>
      <c r="F194" s="3" t="str">
        <f>VLOOKUP(B194,Iscritti!A:E,4)</f>
        <v>FIDAL</v>
      </c>
      <c r="G194" s="3" t="str">
        <f>VLOOKUP(B194,Iscritti!A:E,5)</f>
        <v>F</v>
      </c>
      <c r="H194" s="3">
        <f t="shared" si="8"/>
        <v>175</v>
      </c>
      <c r="I194" s="3">
        <f t="shared" si="9"/>
        <v>17</v>
      </c>
    </row>
    <row r="195" spans="1:9" ht="10.5">
      <c r="A195" s="3">
        <v>193</v>
      </c>
      <c r="B195" s="3">
        <v>151</v>
      </c>
      <c r="C195" s="7" t="s">
        <v>589</v>
      </c>
      <c r="D195" t="str">
        <f>VLOOKUP(B195,Iscritti!A:E,2)</f>
        <v>ZANNI ANTONIO</v>
      </c>
      <c r="E195" t="str">
        <f>VLOOKUP(B195,Iscritti!A:E,3)</f>
        <v>LA GUGLIA G.P.</v>
      </c>
      <c r="F195" s="3" t="str">
        <f>VLOOKUP(B195,Iscritti!A:E,4)</f>
        <v>FIDAL</v>
      </c>
      <c r="G195" s="3" t="str">
        <f>VLOOKUP(B195,Iscritti!A:E,5)</f>
        <v>M</v>
      </c>
      <c r="H195" s="3">
        <f t="shared" si="8"/>
        <v>176</v>
      </c>
      <c r="I195" s="3">
        <f t="shared" si="9"/>
        <v>17</v>
      </c>
    </row>
    <row r="196" spans="1:9" ht="10.5">
      <c r="A196" s="3">
        <v>194</v>
      </c>
      <c r="B196" s="3">
        <v>152</v>
      </c>
      <c r="C196" s="7" t="s">
        <v>590</v>
      </c>
      <c r="D196" t="str">
        <f>VLOOKUP(B196,Iscritti!A:E,2)</f>
        <v>FANTINI IDEO</v>
      </c>
      <c r="E196" t="str">
        <f>VLOOKUP(B196,Iscritti!A:E,3)</f>
        <v>CASTELNUOVO MONTI ATL.</v>
      </c>
      <c r="F196" s="3" t="str">
        <f>VLOOKUP(B196,Iscritti!A:E,4)</f>
        <v>UISP</v>
      </c>
      <c r="G196" s="3" t="str">
        <f>VLOOKUP(B196,Iscritti!A:E,5)</f>
        <v>M</v>
      </c>
      <c r="H196" s="3">
        <f t="shared" si="8"/>
        <v>177</v>
      </c>
      <c r="I196" s="3">
        <f t="shared" si="9"/>
        <v>17</v>
      </c>
    </row>
    <row r="197" spans="1:9" ht="10.5">
      <c r="A197" s="3">
        <v>195</v>
      </c>
      <c r="B197" s="3">
        <v>133</v>
      </c>
      <c r="C197" s="7" t="s">
        <v>591</v>
      </c>
      <c r="D197" t="str">
        <f>VLOOKUP(B197,Iscritti!A:E,2)</f>
        <v>ZUCCHERI MARCO</v>
      </c>
      <c r="E197" t="str">
        <f>VLOOKUP(B197,Iscritti!A:E,3)</f>
        <v>CALDERARA ATL.</v>
      </c>
      <c r="F197" s="3" t="str">
        <f>VLOOKUP(B197,Iscritti!A:E,4)</f>
        <v>UISP</v>
      </c>
      <c r="G197" s="3" t="str">
        <f>VLOOKUP(B197,Iscritti!A:E,5)</f>
        <v>M</v>
      </c>
      <c r="H197" s="3">
        <f t="shared" si="8"/>
        <v>178</v>
      </c>
      <c r="I197" s="3">
        <f t="shared" si="9"/>
        <v>17</v>
      </c>
    </row>
    <row r="198" spans="1:9" ht="10.5">
      <c r="A198" s="3">
        <v>196</v>
      </c>
      <c r="B198" s="3">
        <v>245</v>
      </c>
      <c r="C198" s="7" t="s">
        <v>592</v>
      </c>
      <c r="D198" t="str">
        <f>VLOOKUP(B198,Iscritti!A:E,2)</f>
        <v>BORGHI EMILIO</v>
      </c>
      <c r="E198" t="str">
        <f>VLOOKUP(B198,Iscritti!A:E,3)</f>
        <v>SPILAMBERTESE</v>
      </c>
      <c r="F198" s="3" t="str">
        <f>VLOOKUP(B198,Iscritti!A:E,4)</f>
        <v>UISP</v>
      </c>
      <c r="G198" s="3" t="str">
        <f>VLOOKUP(B198,Iscritti!A:E,5)</f>
        <v>M</v>
      </c>
      <c r="H198" s="3">
        <f t="shared" si="8"/>
        <v>179</v>
      </c>
      <c r="I198" s="3">
        <f t="shared" si="9"/>
        <v>17</v>
      </c>
    </row>
    <row r="199" spans="1:9" ht="10.5">
      <c r="A199" s="3">
        <v>197</v>
      </c>
      <c r="B199" s="3">
        <v>335</v>
      </c>
      <c r="C199" s="7" t="s">
        <v>593</v>
      </c>
      <c r="D199" t="str">
        <f>VLOOKUP(B199,Iscritti!A:E,2)</f>
        <v>CANOVI MARZIA</v>
      </c>
      <c r="E199" t="str">
        <f>VLOOKUP(B199,Iscritti!A:E,3)</f>
        <v>PICO RUNNERS</v>
      </c>
      <c r="F199" s="3">
        <f>VLOOKUP(B199,Iscritti!A:E,4)</f>
        <v>0</v>
      </c>
      <c r="G199" s="3" t="str">
        <f>VLOOKUP(B199,Iscritti!A:E,5)</f>
        <v>F</v>
      </c>
      <c r="H199" s="3">
        <f t="shared" si="8"/>
        <v>179</v>
      </c>
      <c r="I199" s="3">
        <f t="shared" si="9"/>
        <v>18</v>
      </c>
    </row>
    <row r="200" spans="1:9" ht="10.5">
      <c r="A200" s="3">
        <v>198</v>
      </c>
      <c r="B200" s="3">
        <v>338</v>
      </c>
      <c r="C200" s="7" t="s">
        <v>594</v>
      </c>
      <c r="D200" t="str">
        <f>VLOOKUP(B200,Iscritti!A:E,2)</f>
        <v>APPIO VALERIA</v>
      </c>
      <c r="E200" t="str">
        <f>VLOOKUP(B200,Iscritti!A:E,3)</f>
        <v>CORRADINI RUBIERA</v>
      </c>
      <c r="F200" s="3" t="str">
        <f>VLOOKUP(B200,Iscritti!A:E,4)</f>
        <v>FIDAL</v>
      </c>
      <c r="G200" s="3" t="str">
        <f>VLOOKUP(B200,Iscritti!A:E,5)</f>
        <v>F</v>
      </c>
      <c r="H200" s="3">
        <f t="shared" si="8"/>
        <v>179</v>
      </c>
      <c r="I200" s="3">
        <f t="shared" si="9"/>
        <v>19</v>
      </c>
    </row>
    <row r="201" spans="1:9" ht="10.5">
      <c r="A201" s="3">
        <v>199</v>
      </c>
      <c r="B201" s="3">
        <v>73</v>
      </c>
      <c r="C201" s="7" t="s">
        <v>595</v>
      </c>
      <c r="D201" t="str">
        <f>VLOOKUP(B201,Iscritti!A:E,2)</f>
        <v>BONDI DANIELE</v>
      </c>
      <c r="E201" t="str">
        <f>VLOOKUP(B201,Iscritti!A:E,3)</f>
        <v>CNH</v>
      </c>
      <c r="F201" s="3" t="str">
        <f>VLOOKUP(B201,Iscritti!A:E,4)</f>
        <v>AICS</v>
      </c>
      <c r="G201" s="3" t="str">
        <f>VLOOKUP(B201,Iscritti!A:E,5)</f>
        <v>M</v>
      </c>
      <c r="H201" s="3">
        <f t="shared" si="8"/>
        <v>180</v>
      </c>
      <c r="I201" s="3">
        <f t="shared" si="9"/>
        <v>19</v>
      </c>
    </row>
    <row r="202" spans="1:9" ht="10.5">
      <c r="A202" s="3">
        <v>200</v>
      </c>
      <c r="B202" s="3">
        <v>116</v>
      </c>
      <c r="C202" s="7" t="s">
        <v>596</v>
      </c>
      <c r="D202" t="str">
        <f>VLOOKUP(B202,Iscritti!A:E,2)</f>
        <v>MATTIOLI DANTE</v>
      </c>
      <c r="E202" t="str">
        <f>VLOOKUP(B202,Iscritti!A:E,3)</f>
        <v>SCANDIANO ATL</v>
      </c>
      <c r="F202" s="3" t="str">
        <f>VLOOKUP(B202,Iscritti!A:E,4)</f>
        <v>FIDAL</v>
      </c>
      <c r="G202" s="3" t="str">
        <f>VLOOKUP(B202,Iscritti!A:E,5)</f>
        <v>M</v>
      </c>
      <c r="H202" s="3">
        <f t="shared" si="8"/>
        <v>181</v>
      </c>
      <c r="I202" s="3">
        <f t="shared" si="9"/>
        <v>19</v>
      </c>
    </row>
    <row r="203" spans="1:9" ht="10.5">
      <c r="A203" s="3">
        <v>201</v>
      </c>
      <c r="B203" s="3">
        <v>197</v>
      </c>
      <c r="C203" s="7" t="s">
        <v>596</v>
      </c>
      <c r="D203" t="str">
        <f>VLOOKUP(B203,Iscritti!A:E,2)</f>
        <v>VITRANI LUIGI</v>
      </c>
      <c r="E203" t="str">
        <f>VLOOKUP(B203,Iscritti!A:E,3)</f>
        <v>SCANDIANO ATL</v>
      </c>
      <c r="F203" s="3" t="str">
        <f>VLOOKUP(B203,Iscritti!A:E,4)</f>
        <v>UISP</v>
      </c>
      <c r="G203" s="3" t="str">
        <f>VLOOKUP(B203,Iscritti!A:E,5)</f>
        <v>M</v>
      </c>
      <c r="H203" s="3">
        <f t="shared" si="8"/>
        <v>182</v>
      </c>
      <c r="I203" s="3">
        <f t="shared" si="9"/>
        <v>19</v>
      </c>
    </row>
    <row r="204" spans="1:9" ht="10.5">
      <c r="A204" s="3">
        <v>202</v>
      </c>
      <c r="B204" s="3">
        <v>222</v>
      </c>
      <c r="C204" s="7" t="s">
        <v>597</v>
      </c>
      <c r="D204" t="str">
        <f>VLOOKUP(B204,Iscritti!A:E,2)</f>
        <v>MONTALI CLAUDIO</v>
      </c>
      <c r="E204" t="str">
        <f>VLOOKUP(B204,Iscritti!A:E,3)</f>
        <v>DORANDO PIETRI</v>
      </c>
      <c r="F204" s="3" t="str">
        <f>VLOOKUP(B204,Iscritti!A:E,4)</f>
        <v>UISP</v>
      </c>
      <c r="G204" s="3" t="str">
        <f>VLOOKUP(B204,Iscritti!A:E,5)</f>
        <v>M</v>
      </c>
      <c r="H204" s="3">
        <f t="shared" si="8"/>
        <v>183</v>
      </c>
      <c r="I204" s="3">
        <f t="shared" si="9"/>
        <v>19</v>
      </c>
    </row>
    <row r="205" spans="1:9" ht="10.5">
      <c r="A205" s="3">
        <v>203</v>
      </c>
      <c r="B205" s="3">
        <v>322</v>
      </c>
      <c r="C205" s="7" t="s">
        <v>597</v>
      </c>
      <c r="D205" t="str">
        <f>VLOOKUP(B205,Iscritti!A:E,2)</f>
        <v>RUFFILLI GIORGIA</v>
      </c>
      <c r="E205" t="str">
        <f>VLOOKUP(B205,Iscritti!A:E,3)</f>
        <v>MADONNINA POL.</v>
      </c>
      <c r="F205" s="3" t="str">
        <f>VLOOKUP(B205,Iscritti!A:E,4)</f>
        <v>FIDAL</v>
      </c>
      <c r="G205" s="3" t="str">
        <f>VLOOKUP(B205,Iscritti!A:E,5)</f>
        <v>F</v>
      </c>
      <c r="H205" s="3">
        <f t="shared" si="8"/>
        <v>183</v>
      </c>
      <c r="I205" s="3">
        <f t="shared" si="9"/>
        <v>20</v>
      </c>
    </row>
    <row r="206" spans="1:9" ht="10.5">
      <c r="A206" s="3">
        <v>204</v>
      </c>
      <c r="B206" s="3">
        <v>56</v>
      </c>
      <c r="C206" s="7" t="s">
        <v>598</v>
      </c>
      <c r="D206" t="str">
        <f>VLOOKUP(B206,Iscritti!A:E,2)</f>
        <v>GRECO GIANCARLO</v>
      </c>
      <c r="E206" t="str">
        <f>VLOOKUP(B206,Iscritti!A:E,3)</f>
        <v>SAN DAMASO POL.</v>
      </c>
      <c r="F206" s="3" t="str">
        <f>VLOOKUP(B206,Iscritti!A:E,4)</f>
        <v>UISP</v>
      </c>
      <c r="G206" s="3" t="str">
        <f>VLOOKUP(B206,Iscritti!A:E,5)</f>
        <v>M</v>
      </c>
      <c r="H206" s="3">
        <f t="shared" si="8"/>
        <v>184</v>
      </c>
      <c r="I206" s="3">
        <f t="shared" si="9"/>
        <v>20</v>
      </c>
    </row>
    <row r="207" spans="1:9" ht="10.5">
      <c r="A207" s="3">
        <v>205</v>
      </c>
      <c r="B207" s="3">
        <v>307</v>
      </c>
      <c r="C207" s="7" t="s">
        <v>599</v>
      </c>
      <c r="D207" t="str">
        <f>VLOOKUP(B207,Iscritti!A:E,2)</f>
        <v>MANZINI PATRIZIA</v>
      </c>
      <c r="E207" t="str">
        <f>VLOOKUP(B207,Iscritti!A:E,3)</f>
        <v>OLIMPIA VIGNOLA POL.</v>
      </c>
      <c r="F207" s="3" t="str">
        <f>VLOOKUP(B207,Iscritti!A:E,4)</f>
        <v>UISP</v>
      </c>
      <c r="G207" s="3" t="str">
        <f>VLOOKUP(B207,Iscritti!A:E,5)</f>
        <v>F</v>
      </c>
      <c r="H207" s="3">
        <f t="shared" si="8"/>
        <v>184</v>
      </c>
      <c r="I207" s="3">
        <f t="shared" si="9"/>
        <v>21</v>
      </c>
    </row>
    <row r="208" spans="1:9" ht="10.5">
      <c r="A208" s="3">
        <v>206</v>
      </c>
      <c r="B208" s="3">
        <v>102</v>
      </c>
      <c r="C208" s="7" t="s">
        <v>600</v>
      </c>
      <c r="D208" t="str">
        <f>VLOOKUP(B208,Iscritti!A:E,2)</f>
        <v>CROCI FABRIZIO</v>
      </c>
      <c r="E208" t="str">
        <f>VLOOKUP(B208,Iscritti!A:E,3)</f>
        <v>CITTANOVA</v>
      </c>
      <c r="F208" s="3" t="str">
        <f>VLOOKUP(B208,Iscritti!A:E,4)</f>
        <v>FIDAL</v>
      </c>
      <c r="G208" s="3" t="str">
        <f>VLOOKUP(B208,Iscritti!A:E,5)</f>
        <v>M</v>
      </c>
      <c r="H208" s="3">
        <f t="shared" si="8"/>
        <v>185</v>
      </c>
      <c r="I208" s="3">
        <f t="shared" si="9"/>
        <v>21</v>
      </c>
    </row>
    <row r="209" spans="1:9" ht="10.5">
      <c r="A209" s="3">
        <v>207</v>
      </c>
      <c r="B209" s="3">
        <v>114</v>
      </c>
      <c r="C209" s="7" t="s">
        <v>601</v>
      </c>
      <c r="D209" t="str">
        <f>VLOOKUP(B209,Iscritti!A:E,2)</f>
        <v>RIGHI MAURO</v>
      </c>
      <c r="E209" t="str">
        <f>VLOOKUP(B209,Iscritti!A:E,3)</f>
        <v>SAN DONNINO</v>
      </c>
      <c r="F209" s="3" t="str">
        <f>VLOOKUP(B209,Iscritti!A:E,4)</f>
        <v>FIDAL</v>
      </c>
      <c r="G209" s="3" t="str">
        <f>VLOOKUP(B209,Iscritti!A:E,5)</f>
        <v>M</v>
      </c>
      <c r="H209" s="3">
        <f t="shared" si="8"/>
        <v>186</v>
      </c>
      <c r="I209" s="3">
        <f t="shared" si="9"/>
        <v>21</v>
      </c>
    </row>
    <row r="210" spans="1:9" ht="10.5">
      <c r="A210" s="3">
        <v>208</v>
      </c>
      <c r="B210" s="3">
        <v>145</v>
      </c>
      <c r="C210" s="7" t="s">
        <v>602</v>
      </c>
      <c r="D210" t="str">
        <f>VLOOKUP(B210,Iscritti!A:E,2)</f>
        <v>PENNACCHIA PIETRO</v>
      </c>
      <c r="E210" t="str">
        <f>VLOOKUP(B210,Iscritti!A:E,3)</f>
        <v>LA GUGLIA G.P.</v>
      </c>
      <c r="F210" s="3" t="str">
        <f>VLOOKUP(B210,Iscritti!A:E,4)</f>
        <v>FIDAL</v>
      </c>
      <c r="G210" s="3" t="str">
        <f>VLOOKUP(B210,Iscritti!A:E,5)</f>
        <v>M</v>
      </c>
      <c r="H210" s="3">
        <f t="shared" si="8"/>
        <v>187</v>
      </c>
      <c r="I210" s="3">
        <f t="shared" si="9"/>
        <v>21</v>
      </c>
    </row>
    <row r="211" spans="1:9" ht="10.5">
      <c r="A211" s="3">
        <v>209</v>
      </c>
      <c r="B211" s="3">
        <v>326</v>
      </c>
      <c r="C211" s="7" t="s">
        <v>603</v>
      </c>
      <c r="D211" t="str">
        <f>VLOOKUP(B211,Iscritti!A:E,2)</f>
        <v>GARAVALDI SIMONA</v>
      </c>
      <c r="E211" t="str">
        <f>VLOOKUP(B211,Iscritti!A:E,3)</f>
        <v>SCANDIANO ATL</v>
      </c>
      <c r="F211" s="3" t="str">
        <f>VLOOKUP(B211,Iscritti!A:E,4)</f>
        <v>FIDAL</v>
      </c>
      <c r="G211" s="3" t="str">
        <f>VLOOKUP(B211,Iscritti!A:E,5)</f>
        <v>F</v>
      </c>
      <c r="H211" s="3">
        <f t="shared" si="8"/>
        <v>187</v>
      </c>
      <c r="I211" s="3">
        <f t="shared" si="9"/>
        <v>22</v>
      </c>
    </row>
    <row r="212" spans="1:9" ht="10.5">
      <c r="A212" s="3">
        <v>210</v>
      </c>
      <c r="B212" s="3">
        <v>282</v>
      </c>
      <c r="C212" s="7" t="s">
        <v>604</v>
      </c>
      <c r="D212" t="str">
        <f>VLOOKUP(B212,Iscritti!A:E,2)</f>
        <v>ROSSI LUIGI</v>
      </c>
      <c r="E212" t="str">
        <f>VLOOKUP(B212,Iscritti!A:E,3)</f>
        <v>CALDERARA ATL.</v>
      </c>
      <c r="F212" s="3">
        <f>VLOOKUP(B212,Iscritti!A:E,4)</f>
        <v>0</v>
      </c>
      <c r="G212" s="3" t="str">
        <f>VLOOKUP(B212,Iscritti!A:E,5)</f>
        <v>M</v>
      </c>
      <c r="H212" s="3">
        <f t="shared" si="8"/>
        <v>188</v>
      </c>
      <c r="I212" s="3">
        <f t="shared" si="9"/>
        <v>22</v>
      </c>
    </row>
    <row r="213" spans="1:9" ht="10.5">
      <c r="A213" s="3">
        <v>211</v>
      </c>
      <c r="B213" s="3">
        <v>141</v>
      </c>
      <c r="C213" s="7" t="s">
        <v>605</v>
      </c>
      <c r="D213" t="str">
        <f>VLOOKUP(B213,Iscritti!A:E,2)</f>
        <v>GAZZOTTI CORRADO</v>
      </c>
      <c r="E213" t="str">
        <f>VLOOKUP(B213,Iscritti!A:E,3)</f>
        <v>LA GUGLIA G.P.</v>
      </c>
      <c r="F213" s="3" t="str">
        <f>VLOOKUP(B213,Iscritti!A:E,4)</f>
        <v>FIDAL</v>
      </c>
      <c r="G213" s="3" t="str">
        <f>VLOOKUP(B213,Iscritti!A:E,5)</f>
        <v>M</v>
      </c>
      <c r="H213" s="3">
        <f t="shared" si="8"/>
        <v>189</v>
      </c>
      <c r="I213" s="3">
        <f t="shared" si="9"/>
        <v>22</v>
      </c>
    </row>
    <row r="214" spans="1:9" ht="10.5">
      <c r="A214" s="3">
        <v>212</v>
      </c>
      <c r="B214" s="3">
        <v>135</v>
      </c>
      <c r="C214" s="7" t="s">
        <v>606</v>
      </c>
      <c r="D214" t="str">
        <f>VLOOKUP(B214,Iscritti!A:E,2)</f>
        <v>BONDI GIANNI</v>
      </c>
      <c r="E214" t="str">
        <f>VLOOKUP(B214,Iscritti!A:E,3)</f>
        <v>LA GUGLIA G.P.</v>
      </c>
      <c r="F214" s="3" t="str">
        <f>VLOOKUP(B214,Iscritti!A:E,4)</f>
        <v>CSI</v>
      </c>
      <c r="G214" s="3" t="str">
        <f>VLOOKUP(B214,Iscritti!A:E,5)</f>
        <v>M</v>
      </c>
      <c r="H214" s="3">
        <f t="shared" si="8"/>
        <v>190</v>
      </c>
      <c r="I214" s="3">
        <f t="shared" si="9"/>
        <v>22</v>
      </c>
    </row>
    <row r="215" spans="1:9" ht="10.5">
      <c r="A215" s="3">
        <v>213</v>
      </c>
      <c r="B215" s="3">
        <v>333</v>
      </c>
      <c r="C215" s="7" t="s">
        <v>607</v>
      </c>
      <c r="D215" t="str">
        <f>VLOOKUP(B215,Iscritti!A:E,2)</f>
        <v>ROTILI ROBERTA</v>
      </c>
      <c r="E215" t="str">
        <f>VLOOKUP(B215,Iscritti!A:E,3)</f>
        <v>MADONNINA POL.</v>
      </c>
      <c r="F215" s="3" t="str">
        <f>VLOOKUP(B215,Iscritti!A:E,4)</f>
        <v>UISP</v>
      </c>
      <c r="G215" s="3" t="str">
        <f>VLOOKUP(B215,Iscritti!A:E,5)</f>
        <v>F</v>
      </c>
      <c r="H215" s="3">
        <f t="shared" si="8"/>
        <v>190</v>
      </c>
      <c r="I215" s="3">
        <f t="shared" si="9"/>
        <v>23</v>
      </c>
    </row>
    <row r="216" spans="1:9" ht="10.5">
      <c r="A216" s="3">
        <v>214</v>
      </c>
      <c r="B216" s="3">
        <v>250</v>
      </c>
      <c r="C216" s="7" t="s">
        <v>608</v>
      </c>
      <c r="D216" t="str">
        <f>VLOOKUP(B216,Iscritti!A:E,2)</f>
        <v>NEGRI FABIO</v>
      </c>
      <c r="E216" t="str">
        <f>VLOOKUP(B216,Iscritti!A:E,3)</f>
        <v>LIBERO</v>
      </c>
      <c r="F216" s="3">
        <f>VLOOKUP(B216,Iscritti!A:E,4)</f>
        <v>0</v>
      </c>
      <c r="G216" s="3" t="str">
        <f>VLOOKUP(B216,Iscritti!A:E,5)</f>
        <v>M</v>
      </c>
      <c r="H216" s="3">
        <f t="shared" si="8"/>
        <v>191</v>
      </c>
      <c r="I216" s="3">
        <f t="shared" si="9"/>
        <v>23</v>
      </c>
    </row>
    <row r="217" spans="1:9" ht="10.5">
      <c r="A217" s="3">
        <v>215</v>
      </c>
      <c r="B217" s="3">
        <v>27</v>
      </c>
      <c r="C217" s="7" t="s">
        <v>28</v>
      </c>
      <c r="D217" t="str">
        <f>VLOOKUP(B217,Iscritti!A:E,2)</f>
        <v>COLACCHIO GIOVANNI</v>
      </c>
      <c r="E217" t="str">
        <f>VLOOKUP(B217,Iscritti!A:E,3)</f>
        <v>FIORANESE POD.</v>
      </c>
      <c r="F217" s="3" t="str">
        <f>VLOOKUP(B217,Iscritti!A:E,4)</f>
        <v>UISP</v>
      </c>
      <c r="G217" s="3" t="str">
        <f>VLOOKUP(B217,Iscritti!A:E,5)</f>
        <v>M</v>
      </c>
      <c r="H217" s="3">
        <f t="shared" si="8"/>
        <v>192</v>
      </c>
      <c r="I217" s="3">
        <f t="shared" si="9"/>
        <v>23</v>
      </c>
    </row>
    <row r="218" spans="1:9" ht="10.5">
      <c r="A218" s="3">
        <v>216</v>
      </c>
      <c r="B218" s="3">
        <v>62</v>
      </c>
      <c r="C218" s="7" t="s">
        <v>609</v>
      </c>
      <c r="D218" t="str">
        <f>VLOOKUP(B218,Iscritti!A:E,2)</f>
        <v>OCCHI GIULIANO</v>
      </c>
      <c r="E218" t="str">
        <f>VLOOKUP(B218,Iscritti!A:E,3)</f>
        <v>CASTELFRANCO POD.</v>
      </c>
      <c r="F218" s="3" t="str">
        <f>VLOOKUP(B218,Iscritti!A:E,4)</f>
        <v>UISP</v>
      </c>
      <c r="G218" s="3" t="str">
        <f>VLOOKUP(B218,Iscritti!A:E,5)</f>
        <v>M</v>
      </c>
      <c r="H218" s="3">
        <f t="shared" si="8"/>
        <v>193</v>
      </c>
      <c r="I218" s="3">
        <f t="shared" si="9"/>
        <v>23</v>
      </c>
    </row>
    <row r="219" spans="1:9" ht="10.5">
      <c r="A219" s="3">
        <v>217</v>
      </c>
      <c r="B219" s="3">
        <v>38</v>
      </c>
      <c r="C219" s="7" t="s">
        <v>610</v>
      </c>
      <c r="D219" t="str">
        <f>VLOOKUP(B219,Iscritti!A:E,2)</f>
        <v>TEBALDI GABRIELE</v>
      </c>
      <c r="E219" t="str">
        <f>VLOOKUP(B219,Iscritti!A:E,3)</f>
        <v>GHIRLANDINA ATL.</v>
      </c>
      <c r="F219" s="3" t="str">
        <f>VLOOKUP(B219,Iscritti!A:E,4)</f>
        <v>FIDAL</v>
      </c>
      <c r="G219" s="3" t="str">
        <f>VLOOKUP(B219,Iscritti!A:E,5)</f>
        <v>M</v>
      </c>
      <c r="H219" s="3">
        <f t="shared" si="8"/>
        <v>194</v>
      </c>
      <c r="I219" s="3">
        <f t="shared" si="9"/>
        <v>23</v>
      </c>
    </row>
    <row r="220" spans="1:9" ht="10.5">
      <c r="A220" s="3">
        <v>218</v>
      </c>
      <c r="B220" s="3">
        <v>17</v>
      </c>
      <c r="C220" s="7" t="s">
        <v>611</v>
      </c>
      <c r="D220" t="str">
        <f>VLOOKUP(B220,Iscritti!A:E,2)</f>
        <v>SIDOLI GIULIANO</v>
      </c>
      <c r="E220" t="str">
        <f>VLOOKUP(B220,Iscritti!A:E,3)</f>
        <v>LEGA DEL CUORE</v>
      </c>
      <c r="F220" s="3" t="str">
        <f>VLOOKUP(B220,Iscritti!A:E,4)</f>
        <v>UISP</v>
      </c>
      <c r="G220" s="3" t="str">
        <f>VLOOKUP(B220,Iscritti!A:E,5)</f>
        <v>M</v>
      </c>
      <c r="H220" s="3">
        <f t="shared" si="8"/>
        <v>195</v>
      </c>
      <c r="I220" s="3">
        <f t="shared" si="9"/>
        <v>23</v>
      </c>
    </row>
    <row r="221" spans="1:9" ht="10.5">
      <c r="A221" s="3">
        <v>219</v>
      </c>
      <c r="B221" s="3">
        <v>34</v>
      </c>
      <c r="C221" s="7" t="s">
        <v>612</v>
      </c>
      <c r="D221" t="str">
        <f>VLOOKUP(B221,Iscritti!A:E,2)</f>
        <v>RONCAGLIA MASSIMO</v>
      </c>
      <c r="E221" t="str">
        <f>VLOOKUP(B221,Iscritti!A:E,3)</f>
        <v>GHIRLANDINA ATL.</v>
      </c>
      <c r="F221" s="3" t="str">
        <f>VLOOKUP(B221,Iscritti!A:E,4)</f>
        <v>AICS</v>
      </c>
      <c r="G221" s="3" t="str">
        <f>VLOOKUP(B221,Iscritti!A:E,5)</f>
        <v>M</v>
      </c>
      <c r="H221" s="3">
        <f t="shared" si="8"/>
        <v>196</v>
      </c>
      <c r="I221" s="3">
        <f t="shared" si="9"/>
        <v>23</v>
      </c>
    </row>
    <row r="222" spans="1:9" ht="10.5">
      <c r="A222" s="3">
        <v>220</v>
      </c>
      <c r="B222" s="3">
        <v>202</v>
      </c>
      <c r="C222" s="7" t="s">
        <v>613</v>
      </c>
      <c r="D222" t="str">
        <f>VLOOKUP(B222,Iscritti!A:E,2)</f>
        <v>FORTI LUCIANO</v>
      </c>
      <c r="E222" t="str">
        <f>VLOOKUP(B222,Iscritti!A:E,3)</f>
        <v>CASTELNUOVO POL.</v>
      </c>
      <c r="F222" s="3" t="str">
        <f>VLOOKUP(B222,Iscritti!A:E,4)</f>
        <v>UISP</v>
      </c>
      <c r="G222" s="3" t="str">
        <f>VLOOKUP(B222,Iscritti!A:E,5)</f>
        <v>M</v>
      </c>
      <c r="H222" s="3">
        <f t="shared" si="8"/>
        <v>197</v>
      </c>
      <c r="I222" s="3">
        <f t="shared" si="9"/>
        <v>23</v>
      </c>
    </row>
    <row r="223" spans="1:9" ht="10.5">
      <c r="A223" s="3">
        <v>221</v>
      </c>
      <c r="B223" s="3">
        <v>190</v>
      </c>
      <c r="C223" s="7" t="s">
        <v>614</v>
      </c>
      <c r="D223" t="str">
        <f>VLOOKUP(B223,Iscritti!A:E,2)</f>
        <v>EMILI GIUSEPPE</v>
      </c>
      <c r="E223" t="str">
        <f>VLOOKUP(B223,Iscritti!A:E,3)</f>
        <v>SPORT INSIEME</v>
      </c>
      <c r="F223" s="3" t="str">
        <f>VLOOKUP(B223,Iscritti!A:E,4)</f>
        <v>UISP</v>
      </c>
      <c r="G223" s="3" t="str">
        <f>VLOOKUP(B223,Iscritti!A:E,5)</f>
        <v>M</v>
      </c>
      <c r="H223" s="3">
        <f t="shared" si="8"/>
        <v>198</v>
      </c>
      <c r="I223" s="3">
        <f t="shared" si="9"/>
        <v>23</v>
      </c>
    </row>
    <row r="224" spans="1:9" ht="10.5">
      <c r="A224" s="3">
        <v>222</v>
      </c>
      <c r="B224" s="3">
        <v>88</v>
      </c>
      <c r="C224" s="7" t="s">
        <v>615</v>
      </c>
      <c r="D224" t="str">
        <f>VLOOKUP(B224,Iscritti!A:E,2)</f>
        <v>RENDINA ANTONIO</v>
      </c>
      <c r="E224" t="str">
        <f>VLOOKUP(B224,Iscritti!A:E,3)</f>
        <v>DLF</v>
      </c>
      <c r="F224" s="3" t="str">
        <f>VLOOKUP(B224,Iscritti!A:E,4)</f>
        <v>UISP</v>
      </c>
      <c r="G224" s="3" t="str">
        <f>VLOOKUP(B224,Iscritti!A:E,5)</f>
        <v>M</v>
      </c>
      <c r="H224" s="3">
        <f t="shared" si="8"/>
        <v>199</v>
      </c>
      <c r="I224" s="3">
        <f t="shared" si="9"/>
        <v>23</v>
      </c>
    </row>
    <row r="225" spans="1:9" ht="10.5">
      <c r="A225" s="3">
        <v>223</v>
      </c>
      <c r="B225" s="3">
        <v>199</v>
      </c>
      <c r="C225" s="7" t="s">
        <v>616</v>
      </c>
      <c r="D225" t="str">
        <f>VLOOKUP(B225,Iscritti!A:E,2)</f>
        <v>JOB LUCA</v>
      </c>
      <c r="E225" t="str">
        <f>VLOOKUP(B225,Iscritti!A:E,3)</f>
        <v>SCANDIANO ATL</v>
      </c>
      <c r="F225" s="3" t="str">
        <f>VLOOKUP(B225,Iscritti!A:E,4)</f>
        <v>FIDAL</v>
      </c>
      <c r="G225" s="3" t="str">
        <f>VLOOKUP(B225,Iscritti!A:E,5)</f>
        <v>M</v>
      </c>
      <c r="H225" s="3">
        <f t="shared" si="8"/>
        <v>200</v>
      </c>
      <c r="I225" s="3">
        <f t="shared" si="9"/>
        <v>23</v>
      </c>
    </row>
    <row r="226" spans="1:9" ht="10.5">
      <c r="A226" s="3">
        <v>224</v>
      </c>
      <c r="B226" s="3">
        <v>7</v>
      </c>
      <c r="C226" s="7" t="s">
        <v>617</v>
      </c>
      <c r="D226" t="str">
        <f>VLOOKUP(B226,Iscritti!A:E,2)</f>
        <v>SOLMI FRANCESCO</v>
      </c>
      <c r="E226" t="str">
        <f>VLOOKUP(B226,Iscritti!A:E,3)</f>
        <v>CASA MODENA</v>
      </c>
      <c r="F226" s="3" t="str">
        <f>VLOOKUP(B226,Iscritti!A:E,4)</f>
        <v>FIDAL</v>
      </c>
      <c r="G226" s="3" t="str">
        <f>VLOOKUP(B226,Iscritti!A:E,5)</f>
        <v>M</v>
      </c>
      <c r="H226" s="3">
        <f t="shared" si="8"/>
        <v>201</v>
      </c>
      <c r="I226" s="3">
        <f t="shared" si="9"/>
        <v>23</v>
      </c>
    </row>
    <row r="227" spans="1:9" ht="10.5">
      <c r="A227" s="3">
        <v>225</v>
      </c>
      <c r="B227" s="3">
        <v>280</v>
      </c>
      <c r="C227" s="7" t="s">
        <v>618</v>
      </c>
      <c r="D227" t="str">
        <f>VLOOKUP(B227,Iscritti!A:E,2)</f>
        <v>CATALANO SIMONE</v>
      </c>
      <c r="E227" t="str">
        <f>VLOOKUP(B227,Iscritti!A:E,3)</f>
        <v>ROCCA G.S.</v>
      </c>
      <c r="F227" s="3">
        <f>VLOOKUP(B227,Iscritti!A:E,4)</f>
        <v>0</v>
      </c>
      <c r="G227" s="3" t="str">
        <f>VLOOKUP(B227,Iscritti!A:E,5)</f>
        <v>M</v>
      </c>
      <c r="H227" s="3">
        <f t="shared" si="8"/>
        <v>202</v>
      </c>
      <c r="I227" s="3">
        <f t="shared" si="9"/>
        <v>23</v>
      </c>
    </row>
    <row r="228" spans="1:9" ht="10.5">
      <c r="A228" s="3">
        <v>226</v>
      </c>
      <c r="B228" s="3">
        <v>277</v>
      </c>
      <c r="C228" s="7" t="s">
        <v>619</v>
      </c>
      <c r="D228" t="str">
        <f>VLOOKUP(B228,Iscritti!A:E,2)</f>
        <v>TOLU EMANUELE</v>
      </c>
      <c r="E228" t="str">
        <f>VLOOKUP(B228,Iscritti!A:E,3)</f>
        <v>LIBERO</v>
      </c>
      <c r="F228" s="3" t="str">
        <f>VLOOKUP(B228,Iscritti!A:E,4)</f>
        <v>UISP</v>
      </c>
      <c r="G228" s="3" t="str">
        <f>VLOOKUP(B228,Iscritti!A:E,5)</f>
        <v>M</v>
      </c>
      <c r="H228" s="3">
        <f t="shared" si="8"/>
        <v>203</v>
      </c>
      <c r="I228" s="3">
        <f t="shared" si="9"/>
        <v>23</v>
      </c>
    </row>
    <row r="229" spans="1:9" ht="10.5">
      <c r="A229" s="3">
        <v>227</v>
      </c>
      <c r="B229" s="3">
        <v>109</v>
      </c>
      <c r="C229" s="7" t="s">
        <v>620</v>
      </c>
      <c r="D229" t="str">
        <f>VLOOKUP(B229,Iscritti!A:E,2)</f>
        <v>BONETTI GIULIANO</v>
      </c>
      <c r="E229" t="str">
        <f>VLOOKUP(B229,Iscritti!A:E,3)</f>
        <v>SAN DONNINO</v>
      </c>
      <c r="F229" s="3" t="str">
        <f>VLOOKUP(B229,Iscritti!A:E,4)</f>
        <v>FIDAL</v>
      </c>
      <c r="G229" s="3" t="str">
        <f>VLOOKUP(B229,Iscritti!A:E,5)</f>
        <v>M</v>
      </c>
      <c r="H229" s="3">
        <f t="shared" si="8"/>
        <v>204</v>
      </c>
      <c r="I229" s="3">
        <f t="shared" si="9"/>
        <v>23</v>
      </c>
    </row>
    <row r="230" spans="1:9" ht="10.5">
      <c r="A230" s="3">
        <v>228</v>
      </c>
      <c r="B230" s="3">
        <v>328</v>
      </c>
      <c r="C230" s="7" t="s">
        <v>621</v>
      </c>
      <c r="D230" t="str">
        <f>VLOOKUP(B230,Iscritti!A:E,2)</f>
        <v>CAVAZZONI ROBERTA</v>
      </c>
      <c r="E230" t="str">
        <f>VLOOKUP(B230,Iscritti!A:E,3)</f>
        <v>SPILAMBERTESE</v>
      </c>
      <c r="F230" s="3" t="str">
        <f>VLOOKUP(B230,Iscritti!A:E,4)</f>
        <v>UISP</v>
      </c>
      <c r="G230" s="3" t="str">
        <f>VLOOKUP(B230,Iscritti!A:E,5)</f>
        <v>F</v>
      </c>
      <c r="H230" s="3">
        <f t="shared" si="8"/>
        <v>204</v>
      </c>
      <c r="I230" s="3">
        <f t="shared" si="9"/>
        <v>24</v>
      </c>
    </row>
    <row r="231" spans="1:9" ht="10.5">
      <c r="A231" s="3">
        <v>229</v>
      </c>
      <c r="B231" s="3">
        <v>194</v>
      </c>
      <c r="C231" s="7" t="s">
        <v>622</v>
      </c>
      <c r="D231" t="str">
        <f>VLOOKUP(B231,Iscritti!A:E,2)</f>
        <v>MONELLI BRUNO</v>
      </c>
      <c r="E231" t="str">
        <f>VLOOKUP(B231,Iscritti!A:E,3)</f>
        <v>OLIMPIA VIGNOLA POL.</v>
      </c>
      <c r="F231" s="3" t="str">
        <f>VLOOKUP(B231,Iscritti!A:E,4)</f>
        <v>UISP</v>
      </c>
      <c r="G231" s="3" t="str">
        <f>VLOOKUP(B231,Iscritti!A:E,5)</f>
        <v>M</v>
      </c>
      <c r="H231" s="3">
        <f t="shared" si="8"/>
        <v>205</v>
      </c>
      <c r="I231" s="3">
        <f t="shared" si="9"/>
        <v>24</v>
      </c>
    </row>
    <row r="232" spans="1:9" ht="10.5">
      <c r="A232" s="3">
        <v>230</v>
      </c>
      <c r="B232" s="3">
        <v>64</v>
      </c>
      <c r="C232" s="7" t="s">
        <v>623</v>
      </c>
      <c r="D232" t="str">
        <f>VLOOKUP(B232,Iscritti!A:E,2)</f>
        <v>MILESI GIANCARLO</v>
      </c>
      <c r="E232" t="str">
        <f>VLOOKUP(B232,Iscritti!A:E,3)</f>
        <v>CASTELFRANCO POD.</v>
      </c>
      <c r="F232" s="3" t="str">
        <f>VLOOKUP(B232,Iscritti!A:E,4)</f>
        <v>UISP</v>
      </c>
      <c r="G232" s="3" t="str">
        <f>VLOOKUP(B232,Iscritti!A:E,5)</f>
        <v>M</v>
      </c>
      <c r="H232" s="3">
        <f t="shared" si="8"/>
        <v>206</v>
      </c>
      <c r="I232" s="3">
        <f t="shared" si="9"/>
        <v>24</v>
      </c>
    </row>
    <row r="233" spans="1:9" ht="10.5">
      <c r="A233" s="3">
        <v>231</v>
      </c>
      <c r="B233" s="3">
        <v>241</v>
      </c>
      <c r="C233" s="7" t="s">
        <v>624</v>
      </c>
      <c r="D233" t="str">
        <f>VLOOKUP(B233,Iscritti!A:E,2)</f>
        <v>TULLINI MIRKO</v>
      </c>
      <c r="E233" t="str">
        <f>VLOOKUP(B233,Iscritti!A:E,3)</f>
        <v>DOZZA A.C.A.C.I.S.</v>
      </c>
      <c r="F233" s="3" t="str">
        <f>VLOOKUP(B233,Iscritti!A:E,4)</f>
        <v>FIDAL</v>
      </c>
      <c r="G233" s="3" t="str">
        <f>VLOOKUP(B233,Iscritti!A:E,5)</f>
        <v>M</v>
      </c>
      <c r="H233" s="3">
        <f t="shared" si="8"/>
        <v>207</v>
      </c>
      <c r="I233" s="3">
        <f t="shared" si="9"/>
        <v>24</v>
      </c>
    </row>
    <row r="234" spans="1:9" ht="10.5">
      <c r="A234" s="3">
        <v>232</v>
      </c>
      <c r="B234" s="3">
        <v>230</v>
      </c>
      <c r="C234" s="7" t="s">
        <v>625</v>
      </c>
      <c r="D234" t="str">
        <f>VLOOKUP(B234,Iscritti!A:E,2)</f>
        <v>VERRASCINA ALFONSO</v>
      </c>
      <c r="E234" t="str">
        <f>VLOOKUP(B234,Iscritti!A:E,3)</f>
        <v>M.D.S. POD</v>
      </c>
      <c r="F234" s="3" t="str">
        <f>VLOOKUP(B234,Iscritti!A:E,4)</f>
        <v>FIDAL</v>
      </c>
      <c r="G234" s="3" t="str">
        <f>VLOOKUP(B234,Iscritti!A:E,5)</f>
        <v>M</v>
      </c>
      <c r="H234" s="3">
        <f t="shared" si="8"/>
        <v>208</v>
      </c>
      <c r="I234" s="3">
        <f t="shared" si="9"/>
        <v>24</v>
      </c>
    </row>
    <row r="235" spans="1:9" ht="10.5">
      <c r="A235" s="3">
        <v>233</v>
      </c>
      <c r="B235" s="3">
        <v>3</v>
      </c>
      <c r="C235" s="7" t="s">
        <v>626</v>
      </c>
      <c r="D235" t="str">
        <f>VLOOKUP(B235,Iscritti!A:E,2)</f>
        <v>NGUYEN PHI HUU</v>
      </c>
      <c r="E235" t="str">
        <f>VLOOKUP(B235,Iscritti!A:E,3)</f>
        <v>LIBERO</v>
      </c>
      <c r="F235" s="3" t="str">
        <f>VLOOKUP(B235,Iscritti!A:E,4)</f>
        <v>UISP</v>
      </c>
      <c r="G235" s="3" t="str">
        <f>VLOOKUP(B235,Iscritti!A:E,5)</f>
        <v>M</v>
      </c>
      <c r="H235" s="3">
        <f t="shared" si="8"/>
        <v>209</v>
      </c>
      <c r="I235" s="3">
        <f t="shared" si="9"/>
        <v>24</v>
      </c>
    </row>
    <row r="236" spans="1:9" ht="10.5">
      <c r="A236" s="3">
        <v>234</v>
      </c>
      <c r="B236" s="3">
        <v>211</v>
      </c>
      <c r="C236" s="7" t="s">
        <v>627</v>
      </c>
      <c r="D236" t="str">
        <f>VLOOKUP(B236,Iscritti!A:E,2)</f>
        <v>CANOVI GIULIANO</v>
      </c>
      <c r="E236" t="str">
        <f>VLOOKUP(B236,Iscritti!A:E,3)</f>
        <v>PASTA GRANAROLO G.S.</v>
      </c>
      <c r="F236" s="3" t="str">
        <f>VLOOKUP(B236,Iscritti!A:E,4)</f>
        <v>FIDAL</v>
      </c>
      <c r="G236" s="3" t="str">
        <f>VLOOKUP(B236,Iscritti!A:E,5)</f>
        <v>M</v>
      </c>
      <c r="H236" s="3">
        <f t="shared" si="8"/>
        <v>210</v>
      </c>
      <c r="I236" s="3">
        <f t="shared" si="9"/>
        <v>24</v>
      </c>
    </row>
    <row r="237" spans="1:9" ht="10.5">
      <c r="A237" s="3">
        <v>235</v>
      </c>
      <c r="B237" s="3">
        <v>235</v>
      </c>
      <c r="C237" s="7" t="s">
        <v>628</v>
      </c>
      <c r="D237" t="str">
        <f>VLOOKUP(B237,Iscritti!A:E,2)</f>
        <v>PALTRINIERI DANIELE</v>
      </c>
      <c r="E237" t="str">
        <f>VLOOKUP(B237,Iscritti!A:E,3)</f>
        <v>M.D.S. POD</v>
      </c>
      <c r="F237" s="3" t="str">
        <f>VLOOKUP(B237,Iscritti!A:E,4)</f>
        <v>FIDAL</v>
      </c>
      <c r="G237" s="3" t="str">
        <f>VLOOKUP(B237,Iscritti!A:E,5)</f>
        <v>M</v>
      </c>
      <c r="H237" s="3">
        <f t="shared" si="8"/>
        <v>211</v>
      </c>
      <c r="I237" s="3">
        <f t="shared" si="9"/>
        <v>24</v>
      </c>
    </row>
    <row r="238" spans="1:9" ht="10.5">
      <c r="A238" s="3">
        <v>236</v>
      </c>
      <c r="B238" s="3">
        <v>36</v>
      </c>
      <c r="C238" s="7" t="s">
        <v>629</v>
      </c>
      <c r="D238" t="str">
        <f>VLOOKUP(B238,Iscritti!A:E,2)</f>
        <v>BURSI ALESSANDRO</v>
      </c>
      <c r="E238" t="str">
        <f>VLOOKUP(B238,Iscritti!A:E,3)</f>
        <v>GHIRLANDINA ATL.</v>
      </c>
      <c r="F238" s="3" t="str">
        <f>VLOOKUP(B238,Iscritti!A:E,4)</f>
        <v>AICS</v>
      </c>
      <c r="G238" s="3" t="str">
        <f>VLOOKUP(B238,Iscritti!A:E,5)</f>
        <v>M</v>
      </c>
      <c r="H238" s="3">
        <f t="shared" si="8"/>
        <v>212</v>
      </c>
      <c r="I238" s="3">
        <f t="shared" si="9"/>
        <v>24</v>
      </c>
    </row>
    <row r="239" spans="1:9" ht="10.5">
      <c r="A239" s="3">
        <v>237</v>
      </c>
      <c r="B239" s="3">
        <v>124</v>
      </c>
      <c r="C239" s="7" t="s">
        <v>630</v>
      </c>
      <c r="D239" t="str">
        <f>VLOOKUP(B239,Iscritti!A:E,2)</f>
        <v>JABOLI GIAN PIERO</v>
      </c>
      <c r="E239" t="str">
        <f>VLOOKUP(B239,Iscritti!A:E,3)</f>
        <v>CALDERARA ATL.</v>
      </c>
      <c r="F239" s="3" t="str">
        <f>VLOOKUP(B239,Iscritti!A:E,4)</f>
        <v>UISP</v>
      </c>
      <c r="G239" s="3" t="str">
        <f>VLOOKUP(B239,Iscritti!A:E,5)</f>
        <v>M</v>
      </c>
      <c r="H239" s="3">
        <f t="shared" si="8"/>
        <v>213</v>
      </c>
      <c r="I239" s="3">
        <f t="shared" si="9"/>
        <v>24</v>
      </c>
    </row>
    <row r="240" spans="1:9" ht="10.5">
      <c r="A240" s="3">
        <v>238</v>
      </c>
      <c r="B240" s="3">
        <v>120</v>
      </c>
      <c r="C240" s="7" t="s">
        <v>631</v>
      </c>
      <c r="D240" t="str">
        <f>VLOOKUP(B240,Iscritti!A:E,2)</f>
        <v>ALFIERO GIUSEPPE</v>
      </c>
      <c r="E240" t="str">
        <f>VLOOKUP(B240,Iscritti!A:E,3)</f>
        <v>CALDERARA ATL.</v>
      </c>
      <c r="F240" s="3" t="str">
        <f>VLOOKUP(B240,Iscritti!A:E,4)</f>
        <v>CERT.</v>
      </c>
      <c r="G240" s="3" t="str">
        <f>VLOOKUP(B240,Iscritti!A:E,5)</f>
        <v>M</v>
      </c>
      <c r="H240" s="3">
        <f aca="true" t="shared" si="10" ref="H240:H280">IF(G240="M",H239+1,H239+0)</f>
        <v>214</v>
      </c>
      <c r="I240" s="3">
        <f aca="true" t="shared" si="11" ref="I240:I280">IF(G240="F",I239+1,I239+0)</f>
        <v>24</v>
      </c>
    </row>
    <row r="241" spans="1:9" ht="10.5">
      <c r="A241" s="3">
        <v>239</v>
      </c>
      <c r="B241" s="3">
        <v>127</v>
      </c>
      <c r="C241" s="7" t="s">
        <v>632</v>
      </c>
      <c r="D241" t="str">
        <f>VLOOKUP(B241,Iscritti!A:E,2)</f>
        <v>MORGESE GIUSEPPE</v>
      </c>
      <c r="E241" t="str">
        <f>VLOOKUP(B241,Iscritti!A:E,3)</f>
        <v>CALDERARA ATL.</v>
      </c>
      <c r="F241" s="3" t="str">
        <f>VLOOKUP(B241,Iscritti!A:E,4)</f>
        <v>UISP</v>
      </c>
      <c r="G241" s="3" t="str">
        <f>VLOOKUP(B241,Iscritti!A:E,5)</f>
        <v>M</v>
      </c>
      <c r="H241" s="3">
        <f t="shared" si="10"/>
        <v>215</v>
      </c>
      <c r="I241" s="3">
        <f t="shared" si="11"/>
        <v>24</v>
      </c>
    </row>
    <row r="242" spans="1:9" ht="10.5">
      <c r="A242" s="3">
        <v>240</v>
      </c>
      <c r="B242" s="3">
        <v>2</v>
      </c>
      <c r="C242" s="7" t="s">
        <v>633</v>
      </c>
      <c r="D242" t="str">
        <f>VLOOKUP(B242,Iscritti!A:E,2)</f>
        <v>DU BIEN SEN</v>
      </c>
      <c r="E242" t="str">
        <f>VLOOKUP(B242,Iscritti!A:E,3)</f>
        <v>LIBERO</v>
      </c>
      <c r="F242" s="3" t="str">
        <f>VLOOKUP(B242,Iscritti!A:E,4)</f>
        <v>UISP</v>
      </c>
      <c r="G242" s="3" t="str">
        <f>VLOOKUP(B242,Iscritti!A:E,5)</f>
        <v>M</v>
      </c>
      <c r="H242" s="3">
        <f t="shared" si="10"/>
        <v>216</v>
      </c>
      <c r="I242" s="3">
        <f t="shared" si="11"/>
        <v>24</v>
      </c>
    </row>
    <row r="243" spans="1:9" ht="10.5">
      <c r="A243" s="3">
        <v>241</v>
      </c>
      <c r="B243" s="3">
        <v>123</v>
      </c>
      <c r="C243" s="7" t="s">
        <v>634</v>
      </c>
      <c r="D243" t="str">
        <f>VLOOKUP(B243,Iscritti!A:E,2)</f>
        <v>CAFARO VINCENZO</v>
      </c>
      <c r="E243" t="str">
        <f>VLOOKUP(B243,Iscritti!A:E,3)</f>
        <v>CALDERARA ATL.</v>
      </c>
      <c r="F243" s="3" t="str">
        <f>VLOOKUP(B243,Iscritti!A:E,4)</f>
        <v>FIDAL</v>
      </c>
      <c r="G243" s="3" t="str">
        <f>VLOOKUP(B243,Iscritti!A:E,5)</f>
        <v>M</v>
      </c>
      <c r="H243" s="3">
        <f t="shared" si="10"/>
        <v>217</v>
      </c>
      <c r="I243" s="3">
        <f t="shared" si="11"/>
        <v>24</v>
      </c>
    </row>
    <row r="244" spans="1:9" ht="10.5">
      <c r="A244" s="3">
        <v>242</v>
      </c>
      <c r="B244" s="3">
        <v>143</v>
      </c>
      <c r="C244" s="7" t="s">
        <v>635</v>
      </c>
      <c r="D244" t="str">
        <f>VLOOKUP(B244,Iscritti!A:E,2)</f>
        <v>MASIELLO MICHELE</v>
      </c>
      <c r="E244" t="str">
        <f>VLOOKUP(B244,Iscritti!A:E,3)</f>
        <v>LA GUGLIA G.P.</v>
      </c>
      <c r="F244" s="3" t="str">
        <f>VLOOKUP(B244,Iscritti!A:E,4)</f>
        <v>FIDAL</v>
      </c>
      <c r="G244" s="3" t="str">
        <f>VLOOKUP(B244,Iscritti!A:E,5)</f>
        <v>M</v>
      </c>
      <c r="H244" s="3">
        <f t="shared" si="10"/>
        <v>218</v>
      </c>
      <c r="I244" s="3">
        <f t="shared" si="11"/>
        <v>24</v>
      </c>
    </row>
    <row r="245" spans="1:9" ht="10.5">
      <c r="A245" s="3">
        <v>243</v>
      </c>
      <c r="B245" s="3">
        <v>74</v>
      </c>
      <c r="C245" s="7" t="s">
        <v>636</v>
      </c>
      <c r="D245" t="str">
        <f>VLOOKUP(B245,Iscritti!A:E,2)</f>
        <v>ZOLLO ANGELO</v>
      </c>
      <c r="E245" t="str">
        <f>VLOOKUP(B245,Iscritti!A:E,3)</f>
        <v>CNH</v>
      </c>
      <c r="F245" s="3" t="str">
        <f>VLOOKUP(B245,Iscritti!A:E,4)</f>
        <v>AICS</v>
      </c>
      <c r="G245" s="3" t="str">
        <f>VLOOKUP(B245,Iscritti!A:E,5)</f>
        <v>M</v>
      </c>
      <c r="H245" s="3">
        <f t="shared" si="10"/>
        <v>219</v>
      </c>
      <c r="I245" s="3">
        <f t="shared" si="11"/>
        <v>24</v>
      </c>
    </row>
    <row r="246" spans="1:9" ht="10.5">
      <c r="A246" s="3">
        <v>244</v>
      </c>
      <c r="B246" s="3">
        <v>175</v>
      </c>
      <c r="C246" s="7" t="s">
        <v>29</v>
      </c>
      <c r="D246" t="str">
        <f>VLOOKUP(B246,Iscritti!A:E,2)</f>
        <v>GUGLIELMI ROBERTO</v>
      </c>
      <c r="E246" t="str">
        <f>VLOOKUP(B246,Iscritti!A:E,3)</f>
        <v>MADONNINA POL.</v>
      </c>
      <c r="F246" s="3" t="str">
        <f>VLOOKUP(B246,Iscritti!A:E,4)</f>
        <v>FIDAL</v>
      </c>
      <c r="G246" s="3" t="str">
        <f>VLOOKUP(B246,Iscritti!A:E,5)</f>
        <v>M</v>
      </c>
      <c r="H246" s="3">
        <f t="shared" si="10"/>
        <v>220</v>
      </c>
      <c r="I246" s="3">
        <f t="shared" si="11"/>
        <v>24</v>
      </c>
    </row>
    <row r="247" spans="1:9" ht="10.5">
      <c r="A247" s="3">
        <v>245</v>
      </c>
      <c r="B247" s="3">
        <v>308</v>
      </c>
      <c r="C247" s="7" t="s">
        <v>637</v>
      </c>
      <c r="D247" t="str">
        <f>VLOOKUP(B247,Iscritti!A:E,2)</f>
        <v>CAVALLO ANNA</v>
      </c>
      <c r="E247" t="str">
        <f>VLOOKUP(B247,Iscritti!A:E,3)</f>
        <v>OLIMPIA VIGNOLA POL.</v>
      </c>
      <c r="F247" s="3" t="str">
        <f>VLOOKUP(B247,Iscritti!A:E,4)</f>
        <v>UISP</v>
      </c>
      <c r="G247" s="3" t="str">
        <f>VLOOKUP(B247,Iscritti!A:E,5)</f>
        <v>F</v>
      </c>
      <c r="H247" s="3">
        <f t="shared" si="10"/>
        <v>220</v>
      </c>
      <c r="I247" s="3">
        <f t="shared" si="11"/>
        <v>25</v>
      </c>
    </row>
    <row r="248" spans="1:9" ht="10.5">
      <c r="A248" s="3">
        <v>246</v>
      </c>
      <c r="B248" s="3">
        <v>121</v>
      </c>
      <c r="C248" s="7" t="s">
        <v>638</v>
      </c>
      <c r="D248" t="str">
        <f>VLOOKUP(B248,Iscritti!A:E,2)</f>
        <v>AMATRUDA VINCENZO</v>
      </c>
      <c r="E248" t="str">
        <f>VLOOKUP(B248,Iscritti!A:E,3)</f>
        <v>CALDERARA ATL.</v>
      </c>
      <c r="F248" s="3" t="str">
        <f>VLOOKUP(B248,Iscritti!A:E,4)</f>
        <v>UISP</v>
      </c>
      <c r="G248" s="3" t="str">
        <f>VLOOKUP(B248,Iscritti!A:E,5)</f>
        <v>M</v>
      </c>
      <c r="H248" s="3">
        <f t="shared" si="10"/>
        <v>221</v>
      </c>
      <c r="I248" s="3">
        <f t="shared" si="11"/>
        <v>25</v>
      </c>
    </row>
    <row r="249" spans="1:9" ht="10.5">
      <c r="A249" s="3">
        <v>247</v>
      </c>
      <c r="B249" s="3">
        <v>33</v>
      </c>
      <c r="C249" s="7" t="s">
        <v>639</v>
      </c>
      <c r="D249" t="str">
        <f>VLOOKUP(B249,Iscritti!A:E,2)</f>
        <v>FAVALI CARLO</v>
      </c>
      <c r="E249" t="str">
        <f>VLOOKUP(B249,Iscritti!A:E,3)</f>
        <v>GHIRLANDINA ATL.</v>
      </c>
      <c r="F249" s="3" t="str">
        <f>VLOOKUP(B249,Iscritti!A:E,4)</f>
        <v>AICS</v>
      </c>
      <c r="G249" s="3" t="str">
        <f>VLOOKUP(B249,Iscritti!A:E,5)</f>
        <v>M</v>
      </c>
      <c r="H249" s="3">
        <f t="shared" si="10"/>
        <v>222</v>
      </c>
      <c r="I249" s="3">
        <f t="shared" si="11"/>
        <v>25</v>
      </c>
    </row>
    <row r="250" spans="1:9" ht="10.5">
      <c r="A250" s="3">
        <v>248</v>
      </c>
      <c r="B250" s="3">
        <v>59</v>
      </c>
      <c r="C250" s="7" t="s">
        <v>640</v>
      </c>
      <c r="D250" t="str">
        <f>VLOOKUP(B250,Iscritti!A:E,2)</f>
        <v>COCOLA FRANCO</v>
      </c>
      <c r="E250" t="str">
        <f>VLOOKUP(B250,Iscritti!A:E,3)</f>
        <v>CASTELFRANCO POD.</v>
      </c>
      <c r="F250" s="3" t="str">
        <f>VLOOKUP(B250,Iscritti!A:E,4)</f>
        <v>UISP</v>
      </c>
      <c r="G250" s="3" t="str">
        <f>VLOOKUP(B250,Iscritti!A:E,5)</f>
        <v>M</v>
      </c>
      <c r="H250" s="3">
        <f t="shared" si="10"/>
        <v>223</v>
      </c>
      <c r="I250" s="3">
        <f t="shared" si="11"/>
        <v>25</v>
      </c>
    </row>
    <row r="251" spans="1:9" ht="10.5">
      <c r="A251" s="3">
        <v>249</v>
      </c>
      <c r="B251" s="3">
        <v>229</v>
      </c>
      <c r="C251" s="7" t="s">
        <v>641</v>
      </c>
      <c r="D251" t="str">
        <f>VLOOKUP(B251,Iscritti!A:E,2)</f>
        <v>VENTURA RINO</v>
      </c>
      <c r="E251" t="str">
        <f>VLOOKUP(B251,Iscritti!A:E,3)</f>
        <v>M.D.S. POD</v>
      </c>
      <c r="F251" s="3" t="str">
        <f>VLOOKUP(B251,Iscritti!A:E,4)</f>
        <v>FIDAL</v>
      </c>
      <c r="G251" s="3" t="str">
        <f>VLOOKUP(B251,Iscritti!A:E,5)</f>
        <v>M</v>
      </c>
      <c r="H251" s="3">
        <f t="shared" si="10"/>
        <v>224</v>
      </c>
      <c r="I251" s="3">
        <f t="shared" si="11"/>
        <v>25</v>
      </c>
    </row>
    <row r="252" spans="1:9" ht="10.5">
      <c r="A252" s="3">
        <v>250</v>
      </c>
      <c r="B252" s="3">
        <v>267</v>
      </c>
      <c r="C252" s="7" t="s">
        <v>642</v>
      </c>
      <c r="D252" t="str">
        <f>VLOOKUP(B252,Iscritti!A:E,2)</f>
        <v>VIGNOCCHI GIUSEPPE</v>
      </c>
      <c r="E252" t="str">
        <f>VLOOKUP(B252,Iscritti!A:E,3)</f>
        <v>CORASSORI POL.</v>
      </c>
      <c r="F252" s="3" t="str">
        <f>VLOOKUP(B252,Iscritti!A:E,4)</f>
        <v>FIDAL</v>
      </c>
      <c r="G252" s="3" t="str">
        <f>VLOOKUP(B252,Iscritti!A:E,5)</f>
        <v>M</v>
      </c>
      <c r="H252" s="3">
        <f t="shared" si="10"/>
        <v>225</v>
      </c>
      <c r="I252" s="3">
        <f t="shared" si="11"/>
        <v>25</v>
      </c>
    </row>
    <row r="253" spans="1:9" ht="10.5">
      <c r="A253" s="3">
        <v>251</v>
      </c>
      <c r="B253" s="3">
        <v>337</v>
      </c>
      <c r="C253" s="7" t="s">
        <v>643</v>
      </c>
      <c r="D253" t="str">
        <f>VLOOKUP(B253,Iscritti!A:E,2)</f>
        <v>CAVALIERI DANIELA</v>
      </c>
      <c r="E253" t="str">
        <f>VLOOKUP(B253,Iscritti!A:E,3)</f>
        <v>CASTELNUOVO POL.</v>
      </c>
      <c r="F253" s="3">
        <f>VLOOKUP(B253,Iscritti!A:E,4)</f>
        <v>0</v>
      </c>
      <c r="G253" s="3" t="str">
        <f>VLOOKUP(B253,Iscritti!A:E,5)</f>
        <v>F</v>
      </c>
      <c r="H253" s="3">
        <f t="shared" si="10"/>
        <v>225</v>
      </c>
      <c r="I253" s="3">
        <f t="shared" si="11"/>
        <v>26</v>
      </c>
    </row>
    <row r="254" spans="1:9" ht="10.5">
      <c r="A254" s="3">
        <v>252</v>
      </c>
      <c r="B254" s="3">
        <v>11</v>
      </c>
      <c r="C254" s="7" t="s">
        <v>644</v>
      </c>
      <c r="D254" t="str">
        <f>VLOOKUP(B254,Iscritti!A:E,2)</f>
        <v>MARRI FABIO</v>
      </c>
      <c r="E254" t="str">
        <f>VLOOKUP(B254,Iscritti!A:E,3)</f>
        <v>CASA MODENA</v>
      </c>
      <c r="F254" s="3" t="str">
        <f>VLOOKUP(B254,Iscritti!A:E,4)</f>
        <v>FIDAL</v>
      </c>
      <c r="G254" s="3" t="str">
        <f>VLOOKUP(B254,Iscritti!A:E,5)</f>
        <v>M</v>
      </c>
      <c r="H254" s="3">
        <f t="shared" si="10"/>
        <v>226</v>
      </c>
      <c r="I254" s="3">
        <f t="shared" si="11"/>
        <v>26</v>
      </c>
    </row>
    <row r="255" spans="1:9" ht="10.5">
      <c r="A255" s="3">
        <v>253</v>
      </c>
      <c r="B255" s="3">
        <v>149</v>
      </c>
      <c r="C255" s="7" t="s">
        <v>645</v>
      </c>
      <c r="D255" t="str">
        <f>VLOOKUP(B255,Iscritti!A:E,2)</f>
        <v>VERRASCINA GIUSEPPE</v>
      </c>
      <c r="E255" t="str">
        <f>VLOOKUP(B255,Iscritti!A:E,3)</f>
        <v>LA GUGLIA G.P.</v>
      </c>
      <c r="F255" s="3" t="str">
        <f>VLOOKUP(B255,Iscritti!A:E,4)</f>
        <v>FIDAL</v>
      </c>
      <c r="G255" s="3" t="str">
        <f>VLOOKUP(B255,Iscritti!A:E,5)</f>
        <v>M</v>
      </c>
      <c r="H255" s="3">
        <f t="shared" si="10"/>
        <v>227</v>
      </c>
      <c r="I255" s="3">
        <f t="shared" si="11"/>
        <v>26</v>
      </c>
    </row>
    <row r="256" spans="1:9" ht="10.5">
      <c r="A256" s="3">
        <v>254</v>
      </c>
      <c r="B256" s="3">
        <v>173</v>
      </c>
      <c r="C256" s="7" t="s">
        <v>646</v>
      </c>
      <c r="D256" t="str">
        <f>VLOOKUP(B256,Iscritti!A:E,2)</f>
        <v>NATALI FABIO</v>
      </c>
      <c r="E256" t="str">
        <f>VLOOKUP(B256,Iscritti!A:E,3)</f>
        <v>MADONNINA POL.</v>
      </c>
      <c r="F256" s="3" t="str">
        <f>VLOOKUP(B256,Iscritti!A:E,4)</f>
        <v>FIDAL</v>
      </c>
      <c r="G256" s="3" t="str">
        <f>VLOOKUP(B256,Iscritti!A:E,5)</f>
        <v>M</v>
      </c>
      <c r="H256" s="3">
        <f t="shared" si="10"/>
        <v>228</v>
      </c>
      <c r="I256" s="3">
        <f t="shared" si="11"/>
        <v>26</v>
      </c>
    </row>
    <row r="257" spans="1:9" ht="10.5">
      <c r="A257" s="3">
        <v>255</v>
      </c>
      <c r="B257" s="3">
        <v>172</v>
      </c>
      <c r="C257" s="7" t="s">
        <v>647</v>
      </c>
      <c r="D257" t="str">
        <f>VLOOKUP(B257,Iscritti!A:E,2)</f>
        <v>ROVATTI DANIELE</v>
      </c>
      <c r="E257" t="str">
        <f>VLOOKUP(B257,Iscritti!A:E,3)</f>
        <v>MADONNINA POL.</v>
      </c>
      <c r="F257" s="3" t="str">
        <f>VLOOKUP(B257,Iscritti!A:E,4)</f>
        <v>FIDAL</v>
      </c>
      <c r="G257" s="3" t="str">
        <f>VLOOKUP(B257,Iscritti!A:E,5)</f>
        <v>M</v>
      </c>
      <c r="H257" s="3">
        <f t="shared" si="10"/>
        <v>229</v>
      </c>
      <c r="I257" s="3">
        <f t="shared" si="11"/>
        <v>26</v>
      </c>
    </row>
    <row r="258" spans="1:9" ht="10.5">
      <c r="A258" s="3">
        <v>256</v>
      </c>
      <c r="B258" s="3">
        <v>174</v>
      </c>
      <c r="C258" s="7" t="s">
        <v>648</v>
      </c>
      <c r="D258" t="str">
        <f>VLOOKUP(B258,Iscritti!A:E,2)</f>
        <v>GOLDONI CLAUDIO</v>
      </c>
      <c r="E258" t="str">
        <f>VLOOKUP(B258,Iscritti!A:E,3)</f>
        <v>MADONNINA POL.</v>
      </c>
      <c r="F258" s="3" t="str">
        <f>VLOOKUP(B258,Iscritti!A:E,4)</f>
        <v>FIDAL</v>
      </c>
      <c r="G258" s="3" t="str">
        <f>VLOOKUP(B258,Iscritti!A:E,5)</f>
        <v>M</v>
      </c>
      <c r="H258" s="3">
        <f t="shared" si="10"/>
        <v>230</v>
      </c>
      <c r="I258" s="3">
        <f t="shared" si="11"/>
        <v>26</v>
      </c>
    </row>
    <row r="259" spans="1:9" ht="10.5">
      <c r="A259" s="3">
        <v>257</v>
      </c>
      <c r="B259" s="3">
        <v>21</v>
      </c>
      <c r="C259" s="7" t="s">
        <v>649</v>
      </c>
      <c r="D259" t="str">
        <f>VLOOKUP(B259,Iscritti!A:E,2)</f>
        <v>D'ALCAMO ALBERTO</v>
      </c>
      <c r="E259" t="str">
        <f>VLOOKUP(B259,Iscritti!A:E,3)</f>
        <v>FIORANESE POD.</v>
      </c>
      <c r="F259" s="3" t="str">
        <f>VLOOKUP(B259,Iscritti!A:E,4)</f>
        <v>UISP</v>
      </c>
      <c r="G259" s="3" t="str">
        <f>VLOOKUP(B259,Iscritti!A:E,5)</f>
        <v>M</v>
      </c>
      <c r="H259" s="3">
        <f t="shared" si="10"/>
        <v>231</v>
      </c>
      <c r="I259" s="3">
        <f t="shared" si="11"/>
        <v>26</v>
      </c>
    </row>
    <row r="260" spans="1:9" ht="10.5">
      <c r="A260" s="3">
        <v>258</v>
      </c>
      <c r="B260" s="3">
        <v>50</v>
      </c>
      <c r="C260" s="7" t="s">
        <v>650</v>
      </c>
      <c r="D260" t="str">
        <f>VLOOKUP(B260,Iscritti!A:E,2)</f>
        <v>PLESSI ALAN</v>
      </c>
      <c r="E260" t="str">
        <f>VLOOKUP(B260,Iscritti!A:E,3)</f>
        <v>ROCCA G.S.</v>
      </c>
      <c r="F260" s="3" t="str">
        <f>VLOOKUP(B260,Iscritti!A:E,4)</f>
        <v>CSI</v>
      </c>
      <c r="G260" s="3" t="str">
        <f>VLOOKUP(B260,Iscritti!A:E,5)</f>
        <v>M</v>
      </c>
      <c r="H260" s="3">
        <f t="shared" si="10"/>
        <v>232</v>
      </c>
      <c r="I260" s="3">
        <f t="shared" si="11"/>
        <v>26</v>
      </c>
    </row>
    <row r="261" spans="1:9" ht="10.5">
      <c r="A261" s="3">
        <v>259</v>
      </c>
      <c r="B261" s="3">
        <v>323</v>
      </c>
      <c r="C261" s="7" t="s">
        <v>651</v>
      </c>
      <c r="D261" t="str">
        <f>VLOOKUP(B261,Iscritti!A:E,2)</f>
        <v>MENGHINI MONICA</v>
      </c>
      <c r="E261" t="str">
        <f>VLOOKUP(B261,Iscritti!A:E,3)</f>
        <v>MADONNINA POL.</v>
      </c>
      <c r="F261" s="3" t="str">
        <f>VLOOKUP(B261,Iscritti!A:E,4)</f>
        <v>UISP</v>
      </c>
      <c r="G261" s="3" t="str">
        <f>VLOOKUP(B261,Iscritti!A:E,5)</f>
        <v>F</v>
      </c>
      <c r="H261" s="3">
        <f t="shared" si="10"/>
        <v>232</v>
      </c>
      <c r="I261" s="3">
        <f t="shared" si="11"/>
        <v>27</v>
      </c>
    </row>
    <row r="262" spans="1:9" s="32" customFormat="1" ht="10.5">
      <c r="A262" s="41">
        <v>260</v>
      </c>
      <c r="B262" s="41">
        <v>193</v>
      </c>
      <c r="C262" s="42" t="s">
        <v>652</v>
      </c>
      <c r="D262" s="43" t="str">
        <f>VLOOKUP(B262,Iscritti!A:E,2)</f>
        <v>TAUBER KARIM </v>
      </c>
      <c r="E262" s="43" t="str">
        <f>VLOOKUP(B262,Iscritti!A:E,3)</f>
        <v>CIBENO ATL.</v>
      </c>
      <c r="F262" s="41" t="str">
        <f>VLOOKUP(B262,Iscritti!A:E,4)</f>
        <v>FIDAL</v>
      </c>
      <c r="G262" s="41" t="str">
        <f>VLOOKUP(B262,Iscritti!A:E,5)</f>
        <v>F</v>
      </c>
      <c r="H262" s="41">
        <f t="shared" si="10"/>
        <v>232</v>
      </c>
      <c r="I262" s="41">
        <f t="shared" si="11"/>
        <v>28</v>
      </c>
    </row>
    <row r="263" spans="1:9" ht="10.5">
      <c r="A263" s="3">
        <v>261</v>
      </c>
      <c r="B263" s="3">
        <v>315</v>
      </c>
      <c r="C263" s="7" t="s">
        <v>653</v>
      </c>
      <c r="D263" t="str">
        <f>VLOOKUP(B263,Iscritti!A:E,2)</f>
        <v>GIANAROLI DANIELA</v>
      </c>
      <c r="E263" t="str">
        <f>VLOOKUP(B263,Iscritti!A:E,3)</f>
        <v>CASA MODENA</v>
      </c>
      <c r="F263" s="3" t="str">
        <f>VLOOKUP(B263,Iscritti!A:E,4)</f>
        <v>FIDAL</v>
      </c>
      <c r="G263" s="3" t="str">
        <f>VLOOKUP(B263,Iscritti!A:E,5)</f>
        <v>F</v>
      </c>
      <c r="H263" s="3">
        <f t="shared" si="10"/>
        <v>232</v>
      </c>
      <c r="I263" s="3">
        <f t="shared" si="11"/>
        <v>29</v>
      </c>
    </row>
    <row r="264" spans="1:9" ht="10.5">
      <c r="A264" s="3">
        <v>262</v>
      </c>
      <c r="B264" s="3">
        <v>131</v>
      </c>
      <c r="C264" s="7" t="s">
        <v>654</v>
      </c>
      <c r="D264" t="str">
        <f>VLOOKUP(B264,Iscritti!A:E,2)</f>
        <v>UGOLINI STEFANO</v>
      </c>
      <c r="E264" t="str">
        <f>VLOOKUP(B264,Iscritti!A:E,3)</f>
        <v>CALDERARA ATL.</v>
      </c>
      <c r="F264" s="3" t="str">
        <f>VLOOKUP(B264,Iscritti!A:E,4)</f>
        <v>UISP</v>
      </c>
      <c r="G264" s="3" t="str">
        <f>VLOOKUP(B264,Iscritti!A:E,5)</f>
        <v>M</v>
      </c>
      <c r="H264" s="3">
        <f t="shared" si="10"/>
        <v>233</v>
      </c>
      <c r="I264" s="3">
        <f t="shared" si="11"/>
        <v>29</v>
      </c>
    </row>
    <row r="265" spans="1:9" ht="10.5">
      <c r="A265" s="3">
        <v>263</v>
      </c>
      <c r="B265" s="3">
        <v>288</v>
      </c>
      <c r="C265" s="7" t="s">
        <v>655</v>
      </c>
      <c r="D265" t="str">
        <f>VLOOKUP(B265,Iscritti!A:E,2)</f>
        <v>PAGANELLI DAVID</v>
      </c>
      <c r="E265" t="str">
        <f>VLOOKUP(B265,Iscritti!A:E,3)</f>
        <v>FRATELLANZA</v>
      </c>
      <c r="F265" s="3" t="str">
        <f>VLOOKUP(B265,Iscritti!A:E,4)</f>
        <v>FIDAL</v>
      </c>
      <c r="G265" s="3" t="str">
        <f>VLOOKUP(B265,Iscritti!A:E,5)</f>
        <v>M</v>
      </c>
      <c r="H265" s="3">
        <f t="shared" si="10"/>
        <v>234</v>
      </c>
      <c r="I265" s="3">
        <f t="shared" si="11"/>
        <v>29</v>
      </c>
    </row>
    <row r="266" spans="1:9" ht="10.5">
      <c r="A266" s="3">
        <v>264</v>
      </c>
      <c r="B266" s="3">
        <v>177</v>
      </c>
      <c r="C266" s="7" t="s">
        <v>656</v>
      </c>
      <c r="D266" t="str">
        <f>VLOOKUP(B266,Iscritti!A:E,2)</f>
        <v>MERIGHI ROMANO</v>
      </c>
      <c r="E266" t="str">
        <f>VLOOKUP(B266,Iscritti!A:E,3)</f>
        <v>MADONNINA POL.</v>
      </c>
      <c r="F266" s="3" t="str">
        <f>VLOOKUP(B266,Iscritti!A:E,4)</f>
        <v>UISP</v>
      </c>
      <c r="G266" s="3" t="str">
        <f>VLOOKUP(B266,Iscritti!A:E,5)</f>
        <v>M</v>
      </c>
      <c r="H266" s="3">
        <f t="shared" si="10"/>
        <v>235</v>
      </c>
      <c r="I266" s="3">
        <f t="shared" si="11"/>
        <v>29</v>
      </c>
    </row>
    <row r="267" spans="1:9" ht="10.5">
      <c r="A267" s="3">
        <v>265</v>
      </c>
      <c r="B267" s="3">
        <v>42</v>
      </c>
      <c r="C267" s="7" t="s">
        <v>657</v>
      </c>
      <c r="D267" t="str">
        <f>VLOOKUP(B267,Iscritti!A:E,2)</f>
        <v>GARUTI LUCIANO</v>
      </c>
      <c r="E267" t="str">
        <f>VLOOKUP(B267,Iscritti!A:E,3)</f>
        <v>CORASSORI POL.</v>
      </c>
      <c r="F267" s="3" t="str">
        <f>VLOOKUP(B267,Iscritti!A:E,4)</f>
        <v>FIDAL</v>
      </c>
      <c r="G267" s="3" t="str">
        <f>VLOOKUP(B267,Iscritti!A:E,5)</f>
        <v>M</v>
      </c>
      <c r="H267" s="3">
        <f t="shared" si="10"/>
        <v>236</v>
      </c>
      <c r="I267" s="3">
        <f t="shared" si="11"/>
        <v>29</v>
      </c>
    </row>
    <row r="268" spans="1:9" ht="10.5">
      <c r="A268" s="3">
        <v>266</v>
      </c>
      <c r="B268" s="3">
        <v>179</v>
      </c>
      <c r="C268" s="7" t="s">
        <v>658</v>
      </c>
      <c r="D268" t="str">
        <f>VLOOKUP(B268,Iscritti!A:E,2)</f>
        <v>SMERIERI STEFANO</v>
      </c>
      <c r="E268" t="str">
        <f>VLOOKUP(B268,Iscritti!A:E,3)</f>
        <v>MIRANDOLESI MARATONETI </v>
      </c>
      <c r="F268" s="3" t="str">
        <f>VLOOKUP(B268,Iscritti!A:E,4)</f>
        <v>FIDAL</v>
      </c>
      <c r="G268" s="3" t="str">
        <f>VLOOKUP(B268,Iscritti!A:E,5)</f>
        <v>M</v>
      </c>
      <c r="H268" s="3">
        <f t="shared" si="10"/>
        <v>237</v>
      </c>
      <c r="I268" s="3">
        <f t="shared" si="11"/>
        <v>29</v>
      </c>
    </row>
    <row r="269" spans="1:9" ht="10.5">
      <c r="A269" s="3">
        <v>267</v>
      </c>
      <c r="B269" s="3">
        <v>318</v>
      </c>
      <c r="C269" s="7" t="s">
        <v>659</v>
      </c>
      <c r="D269" t="str">
        <f>VLOOKUP(B269,Iscritti!A:E,2)</f>
        <v>BONINI BARBARA</v>
      </c>
      <c r="E269" t="str">
        <f>VLOOKUP(B269,Iscritti!A:E,3)</f>
        <v>LA GUGLIA G.P.</v>
      </c>
      <c r="F269" s="3" t="str">
        <f>VLOOKUP(B269,Iscritti!A:E,4)</f>
        <v>FIDAL</v>
      </c>
      <c r="G269" s="3" t="str">
        <f>VLOOKUP(B269,Iscritti!A:E,5)</f>
        <v>F</v>
      </c>
      <c r="H269" s="3">
        <f t="shared" si="10"/>
        <v>237</v>
      </c>
      <c r="I269" s="3">
        <f t="shared" si="11"/>
        <v>30</v>
      </c>
    </row>
    <row r="270" spans="1:9" ht="10.5">
      <c r="A270" s="3">
        <v>268</v>
      </c>
      <c r="B270" s="3">
        <v>331</v>
      </c>
      <c r="C270" s="7" t="s">
        <v>660</v>
      </c>
      <c r="D270" t="str">
        <f>VLOOKUP(B270,Iscritti!A:E,2)</f>
        <v>CONFETTI CARLA</v>
      </c>
      <c r="E270" t="str">
        <f>VLOOKUP(B270,Iscritti!A:E,3)</f>
        <v>RUBIERESE POD.</v>
      </c>
      <c r="F270" s="3" t="str">
        <f>VLOOKUP(B270,Iscritti!A:E,4)</f>
        <v>UISP</v>
      </c>
      <c r="G270" s="3" t="str">
        <f>VLOOKUP(B270,Iscritti!A:E,5)</f>
        <v>F</v>
      </c>
      <c r="H270" s="3">
        <f t="shared" si="10"/>
        <v>237</v>
      </c>
      <c r="I270" s="3">
        <f t="shared" si="11"/>
        <v>31</v>
      </c>
    </row>
    <row r="271" spans="1:9" ht="10.5">
      <c r="A271" s="3">
        <v>269</v>
      </c>
      <c r="B271" s="3">
        <v>278</v>
      </c>
      <c r="C271" s="7" t="s">
        <v>661</v>
      </c>
      <c r="D271" t="str">
        <f>VLOOKUP(B271,Iscritti!A:E,2)</f>
        <v>LUGLI SILVERIO</v>
      </c>
      <c r="E271" t="str">
        <f>VLOOKUP(B271,Iscritti!A:E,3)</f>
        <v>LIBERO</v>
      </c>
      <c r="F271" s="3">
        <f>VLOOKUP(B271,Iscritti!A:E,4)</f>
        <v>0</v>
      </c>
      <c r="G271" s="3" t="str">
        <f>VLOOKUP(B271,Iscritti!A:E,5)</f>
        <v>M</v>
      </c>
      <c r="H271" s="3">
        <f t="shared" si="10"/>
        <v>238</v>
      </c>
      <c r="I271" s="3">
        <f t="shared" si="11"/>
        <v>31</v>
      </c>
    </row>
    <row r="272" spans="1:9" ht="10.5">
      <c r="A272" s="3">
        <v>270</v>
      </c>
      <c r="B272" s="3">
        <v>31</v>
      </c>
      <c r="C272" s="7" t="s">
        <v>662</v>
      </c>
      <c r="D272" t="str">
        <f>VLOOKUP(B272,Iscritti!A:E,2)</f>
        <v>BEDESCHI PAOLO</v>
      </c>
      <c r="E272" t="str">
        <f>VLOOKUP(B272,Iscritti!A:E,3)</f>
        <v>GHIRLANDINA ATL.</v>
      </c>
      <c r="F272" s="3" t="str">
        <f>VLOOKUP(B272,Iscritti!A:E,4)</f>
        <v>AICS</v>
      </c>
      <c r="G272" s="3" t="str">
        <f>VLOOKUP(B272,Iscritti!A:E,5)</f>
        <v>M</v>
      </c>
      <c r="H272" s="3">
        <f t="shared" si="10"/>
        <v>239</v>
      </c>
      <c r="I272" s="3">
        <f t="shared" si="11"/>
        <v>31</v>
      </c>
    </row>
    <row r="273" spans="1:9" ht="10.5">
      <c r="A273" s="3">
        <v>271</v>
      </c>
      <c r="B273" s="3">
        <v>134</v>
      </c>
      <c r="C273" s="7" t="s">
        <v>663</v>
      </c>
      <c r="D273" t="str">
        <f>VLOOKUP(B273,Iscritti!A:E,2)</f>
        <v>BIZZARRI EUGENIO</v>
      </c>
      <c r="E273" t="str">
        <f>VLOOKUP(B273,Iscritti!A:E,3)</f>
        <v>LA GUGLIA G.P.</v>
      </c>
      <c r="F273" s="3" t="str">
        <f>VLOOKUP(B273,Iscritti!A:E,4)</f>
        <v>FIDAL</v>
      </c>
      <c r="G273" s="3" t="str">
        <f>VLOOKUP(B273,Iscritti!A:E,5)</f>
        <v>M</v>
      </c>
      <c r="H273" s="3">
        <f t="shared" si="10"/>
        <v>240</v>
      </c>
      <c r="I273" s="3">
        <f t="shared" si="11"/>
        <v>31</v>
      </c>
    </row>
    <row r="274" spans="1:9" ht="10.5">
      <c r="A274" s="3">
        <v>272</v>
      </c>
      <c r="B274" s="3">
        <v>301</v>
      </c>
      <c r="C274" s="7" t="s">
        <v>664</v>
      </c>
      <c r="D274" t="str">
        <f>VLOOKUP(B274,Iscritti!A:E,2)</f>
        <v>HUYNH THI LANG</v>
      </c>
      <c r="E274" t="str">
        <f>VLOOKUP(B274,Iscritti!A:E,3)</f>
        <v>LIBERO</v>
      </c>
      <c r="F274" s="3" t="str">
        <f>VLOOKUP(B274,Iscritti!A:E,4)</f>
        <v>UISP</v>
      </c>
      <c r="G274" s="3" t="str">
        <f>VLOOKUP(B274,Iscritti!A:E,5)</f>
        <v>F</v>
      </c>
      <c r="H274" s="3">
        <f t="shared" si="10"/>
        <v>240</v>
      </c>
      <c r="I274" s="3">
        <f t="shared" si="11"/>
        <v>32</v>
      </c>
    </row>
    <row r="275" spans="1:9" ht="10.5">
      <c r="A275" s="3">
        <v>273</v>
      </c>
      <c r="B275" s="3">
        <v>126</v>
      </c>
      <c r="C275" s="7" t="s">
        <v>665</v>
      </c>
      <c r="D275" t="str">
        <f>VLOOKUP(B275,Iscritti!A:E,2)</f>
        <v>MINETTI FIORENZO</v>
      </c>
      <c r="E275" t="str">
        <f>VLOOKUP(B275,Iscritti!A:E,3)</f>
        <v>CALDERARA ATL.</v>
      </c>
      <c r="F275" s="3" t="str">
        <f>VLOOKUP(B275,Iscritti!A:E,4)</f>
        <v>UISP</v>
      </c>
      <c r="G275" s="3" t="str">
        <f>VLOOKUP(B275,Iscritti!A:E,5)</f>
        <v>M</v>
      </c>
      <c r="H275" s="3">
        <f t="shared" si="10"/>
        <v>241</v>
      </c>
      <c r="I275" s="3">
        <f t="shared" si="11"/>
        <v>32</v>
      </c>
    </row>
    <row r="276" spans="1:9" ht="10.5">
      <c r="A276" s="3">
        <v>274</v>
      </c>
      <c r="B276" s="3">
        <v>86</v>
      </c>
      <c r="C276" s="7" t="s">
        <v>666</v>
      </c>
      <c r="D276" t="str">
        <f>VLOOKUP(B276,Iscritti!A:E,2)</f>
        <v>TORI ANGELO</v>
      </c>
      <c r="E276" t="str">
        <f>VLOOKUP(B276,Iscritti!A:E,3)</f>
        <v>MODENESE POD.</v>
      </c>
      <c r="F276" s="3" t="str">
        <f>VLOOKUP(B276,Iscritti!A:E,4)</f>
        <v>AICS</v>
      </c>
      <c r="G276" s="3" t="str">
        <f>VLOOKUP(B276,Iscritti!A:E,5)</f>
        <v>M</v>
      </c>
      <c r="H276" s="3">
        <f t="shared" si="10"/>
        <v>242</v>
      </c>
      <c r="I276" s="3">
        <f t="shared" si="11"/>
        <v>32</v>
      </c>
    </row>
    <row r="277" spans="1:9" ht="10.5">
      <c r="A277" s="3">
        <v>275</v>
      </c>
      <c r="B277" s="3">
        <v>311</v>
      </c>
      <c r="C277" s="7" t="s">
        <v>667</v>
      </c>
      <c r="D277" t="str">
        <f>VLOOKUP(B277,Iscritti!A:E,2)</f>
        <v>VIGARANI SILVIA</v>
      </c>
      <c r="E277" t="str">
        <f>VLOOKUP(B277,Iscritti!A:E,3)</f>
        <v>CAMPOGALLIANO POL.</v>
      </c>
      <c r="F277" s="3">
        <f>VLOOKUP(B277,Iscritti!A:E,4)</f>
        <v>0</v>
      </c>
      <c r="G277" s="3" t="str">
        <f>VLOOKUP(B277,Iscritti!A:E,5)</f>
        <v>F</v>
      </c>
      <c r="H277" s="3">
        <f t="shared" si="10"/>
        <v>242</v>
      </c>
      <c r="I277" s="3">
        <f t="shared" si="11"/>
        <v>33</v>
      </c>
    </row>
    <row r="278" spans="1:9" ht="10.5">
      <c r="A278" s="3">
        <v>276</v>
      </c>
      <c r="B278" s="3">
        <v>176</v>
      </c>
      <c r="C278" s="7" t="s">
        <v>668</v>
      </c>
      <c r="D278" t="str">
        <f>VLOOKUP(B278,Iscritti!A:E,2)</f>
        <v>LAZZERINI ANDREA</v>
      </c>
      <c r="E278" t="str">
        <f>VLOOKUP(B278,Iscritti!A:E,3)</f>
        <v>MADONNINA POL.</v>
      </c>
      <c r="F278" s="3" t="str">
        <f>VLOOKUP(B278,Iscritti!A:E,4)</f>
        <v> </v>
      </c>
      <c r="G278" s="3" t="str">
        <f>VLOOKUP(B278,Iscritti!A:E,5)</f>
        <v>M</v>
      </c>
      <c r="H278" s="3">
        <f t="shared" si="10"/>
        <v>243</v>
      </c>
      <c r="I278" s="3">
        <f t="shared" si="11"/>
        <v>33</v>
      </c>
    </row>
    <row r="279" spans="1:9" ht="10.5">
      <c r="A279" s="3">
        <v>277</v>
      </c>
      <c r="B279" s="3">
        <v>305</v>
      </c>
      <c r="C279" s="7" t="s">
        <v>669</v>
      </c>
      <c r="D279" t="str">
        <f>VLOOKUP(B279,Iscritti!A:E,2)</f>
        <v>BEDESCHI SIMONA</v>
      </c>
      <c r="E279" t="str">
        <f>VLOOKUP(B279,Iscritti!A:E,3)</f>
        <v>GHIRLANDINA ATL.</v>
      </c>
      <c r="F279" s="3" t="str">
        <f>VLOOKUP(B279,Iscritti!A:E,4)</f>
        <v>AICS</v>
      </c>
      <c r="G279" s="3" t="str">
        <f>VLOOKUP(B279,Iscritti!A:E,5)</f>
        <v>F</v>
      </c>
      <c r="H279" s="3">
        <f t="shared" si="10"/>
        <v>243</v>
      </c>
      <c r="I279" s="3">
        <f t="shared" si="11"/>
        <v>34</v>
      </c>
    </row>
    <row r="280" spans="1:9" ht="10.5">
      <c r="A280" s="3">
        <v>278</v>
      </c>
      <c r="B280" s="3">
        <v>51</v>
      </c>
      <c r="C280" s="7" t="s">
        <v>670</v>
      </c>
      <c r="D280" t="str">
        <f>VLOOKUP(B280,Iscritti!A:E,2)</f>
        <v>BEDINI MASSIMO</v>
      </c>
      <c r="E280" t="str">
        <f>VLOOKUP(B280,Iscritti!A:E,3)</f>
        <v>ROCCA G.S.</v>
      </c>
      <c r="F280" s="3" t="str">
        <f>VLOOKUP(B280,Iscritti!A:E,4)</f>
        <v>CSI</v>
      </c>
      <c r="G280" s="3" t="str">
        <f>VLOOKUP(B280,Iscritti!A:E,5)</f>
        <v>M</v>
      </c>
      <c r="H280" s="3">
        <f t="shared" si="10"/>
        <v>244</v>
      </c>
      <c r="I280" s="3">
        <f t="shared" si="11"/>
        <v>34</v>
      </c>
    </row>
    <row r="281" ht="10.5">
      <c r="C281" s="7" t="s">
        <v>10</v>
      </c>
    </row>
    <row r="282" ht="10.5">
      <c r="C282" s="7" t="s">
        <v>10</v>
      </c>
    </row>
    <row r="283" ht="10.5">
      <c r="C283" s="7" t="s">
        <v>10</v>
      </c>
    </row>
    <row r="284" ht="10.5">
      <c r="C284" s="7" t="s">
        <v>10</v>
      </c>
    </row>
    <row r="285" ht="10.5">
      <c r="C285" s="7" t="s">
        <v>10</v>
      </c>
    </row>
    <row r="286" ht="10.5">
      <c r="C286" s="7" t="s">
        <v>10</v>
      </c>
    </row>
    <row r="287" ht="10.5">
      <c r="C287" s="7" t="s">
        <v>10</v>
      </c>
    </row>
    <row r="288" ht="10.5">
      <c r="C288" s="7" t="s">
        <v>10</v>
      </c>
    </row>
    <row r="289" ht="10.5">
      <c r="C289" s="7" t="s">
        <v>10</v>
      </c>
    </row>
    <row r="290" ht="10.5">
      <c r="C290" s="7" t="s">
        <v>10</v>
      </c>
    </row>
    <row r="291" ht="10.5">
      <c r="C291" s="7" t="s">
        <v>10</v>
      </c>
    </row>
    <row r="292" ht="10.5">
      <c r="C292" s="7" t="s">
        <v>10</v>
      </c>
    </row>
    <row r="293" ht="10.5">
      <c r="C293" s="7" t="s">
        <v>10</v>
      </c>
    </row>
    <row r="294" ht="10.5">
      <c r="C294" s="7" t="s">
        <v>10</v>
      </c>
    </row>
    <row r="295" ht="10.5">
      <c r="C295" s="7" t="s">
        <v>10</v>
      </c>
    </row>
    <row r="296" ht="10.5">
      <c r="C296" s="7" t="s">
        <v>10</v>
      </c>
    </row>
    <row r="297" ht="10.5">
      <c r="C297" s="7" t="s">
        <v>10</v>
      </c>
    </row>
    <row r="298" ht="10.5">
      <c r="C298" s="7" t="s">
        <v>10</v>
      </c>
    </row>
    <row r="299" ht="10.5">
      <c r="C299" s="7" t="s">
        <v>10</v>
      </c>
    </row>
    <row r="300" ht="10.5">
      <c r="C300" s="7" t="s">
        <v>10</v>
      </c>
    </row>
    <row r="301" ht="10.5">
      <c r="C301" s="7" t="s">
        <v>10</v>
      </c>
    </row>
    <row r="302" ht="10.5">
      <c r="C302" s="7" t="s">
        <v>10</v>
      </c>
    </row>
    <row r="303" ht="10.5">
      <c r="C303" s="7" t="s">
        <v>10</v>
      </c>
    </row>
    <row r="304" ht="10.5">
      <c r="C304" s="7" t="s">
        <v>10</v>
      </c>
    </row>
    <row r="305" ht="10.5">
      <c r="C305" s="7" t="s">
        <v>10</v>
      </c>
    </row>
    <row r="306" ht="10.5">
      <c r="C306" s="7" t="s">
        <v>10</v>
      </c>
    </row>
    <row r="307" ht="10.5">
      <c r="C307" s="7" t="s">
        <v>10</v>
      </c>
    </row>
    <row r="308" ht="10.5">
      <c r="C308" s="7" t="s">
        <v>10</v>
      </c>
    </row>
    <row r="309" ht="10.5">
      <c r="C309" s="7" t="s">
        <v>10</v>
      </c>
    </row>
    <row r="310" ht="10.5">
      <c r="C310" s="7" t="s">
        <v>10</v>
      </c>
    </row>
    <row r="311" ht="10.5">
      <c r="C311" s="7" t="s">
        <v>10</v>
      </c>
    </row>
    <row r="312" ht="10.5">
      <c r="C312" s="7" t="s">
        <v>10</v>
      </c>
    </row>
    <row r="313" ht="10.5">
      <c r="C313" s="7" t="s">
        <v>10</v>
      </c>
    </row>
    <row r="314" ht="10.5">
      <c r="C314" s="7" t="s">
        <v>10</v>
      </c>
    </row>
    <row r="315" ht="10.5">
      <c r="C315" s="7" t="s">
        <v>10</v>
      </c>
    </row>
    <row r="316" ht="10.5">
      <c r="C316" s="7" t="s">
        <v>10</v>
      </c>
    </row>
    <row r="317" ht="10.5">
      <c r="C317" s="7" t="s">
        <v>10</v>
      </c>
    </row>
    <row r="318" ht="10.5">
      <c r="C318" s="7" t="s">
        <v>10</v>
      </c>
    </row>
    <row r="319" ht="10.5">
      <c r="C319" s="7" t="s">
        <v>10</v>
      </c>
    </row>
    <row r="320" ht="10.5">
      <c r="C320" s="7" t="s">
        <v>10</v>
      </c>
    </row>
    <row r="321" ht="10.5">
      <c r="C321" s="7" t="s">
        <v>10</v>
      </c>
    </row>
    <row r="322" ht="10.5">
      <c r="C322" s="7" t="s">
        <v>10</v>
      </c>
    </row>
    <row r="323" ht="10.5">
      <c r="C323" s="7" t="s">
        <v>10</v>
      </c>
    </row>
    <row r="324" ht="10.5">
      <c r="C324" s="7" t="s">
        <v>10</v>
      </c>
    </row>
    <row r="325" ht="10.5">
      <c r="C325" s="7" t="s">
        <v>10</v>
      </c>
    </row>
    <row r="326" ht="10.5">
      <c r="C326" s="7" t="s">
        <v>10</v>
      </c>
    </row>
    <row r="327" ht="10.5">
      <c r="C327" s="7" t="s">
        <v>10</v>
      </c>
    </row>
    <row r="328" ht="10.5">
      <c r="C328" s="7" t="s">
        <v>10</v>
      </c>
    </row>
    <row r="329" ht="10.5">
      <c r="C329" s="7" t="s">
        <v>10</v>
      </c>
    </row>
    <row r="330" ht="10.5">
      <c r="C330" s="7" t="s">
        <v>10</v>
      </c>
    </row>
    <row r="331" ht="10.5">
      <c r="C331" s="7" t="s">
        <v>10</v>
      </c>
    </row>
    <row r="332" ht="10.5">
      <c r="C332" s="7" t="s">
        <v>10</v>
      </c>
    </row>
    <row r="333" ht="10.5">
      <c r="C333" s="7" t="s">
        <v>10</v>
      </c>
    </row>
    <row r="334" ht="10.5">
      <c r="C334" s="7" t="s">
        <v>10</v>
      </c>
    </row>
    <row r="335" ht="10.5">
      <c r="C335" s="7" t="s">
        <v>10</v>
      </c>
    </row>
    <row r="336" ht="10.5">
      <c r="C336" s="7" t="s">
        <v>10</v>
      </c>
    </row>
    <row r="337" ht="10.5">
      <c r="C337" s="7" t="s">
        <v>10</v>
      </c>
    </row>
    <row r="338" ht="10.5">
      <c r="C338" s="7" t="s">
        <v>10</v>
      </c>
    </row>
    <row r="339" ht="10.5">
      <c r="C339" s="7" t="s">
        <v>10</v>
      </c>
    </row>
    <row r="340" ht="10.5">
      <c r="C340" s="7" t="s">
        <v>10</v>
      </c>
    </row>
    <row r="341" ht="10.5">
      <c r="C341" s="7" t="s">
        <v>10</v>
      </c>
    </row>
    <row r="342" ht="10.5">
      <c r="C342" s="7" t="s">
        <v>10</v>
      </c>
    </row>
    <row r="343" ht="10.5">
      <c r="C343" s="7" t="s">
        <v>10</v>
      </c>
    </row>
    <row r="344" ht="10.5">
      <c r="C344" s="7" t="s">
        <v>10</v>
      </c>
    </row>
    <row r="345" ht="10.5">
      <c r="C345" s="7" t="s">
        <v>10</v>
      </c>
    </row>
    <row r="346" ht="10.5">
      <c r="C346" s="7" t="s">
        <v>10</v>
      </c>
    </row>
    <row r="347" ht="10.5">
      <c r="C347" s="7" t="s">
        <v>10</v>
      </c>
    </row>
    <row r="348" ht="10.5">
      <c r="C348" s="7" t="s">
        <v>10</v>
      </c>
    </row>
    <row r="349" ht="10.5">
      <c r="C349" s="7" t="s">
        <v>10</v>
      </c>
    </row>
    <row r="350" ht="10.5">
      <c r="C350" s="7" t="s">
        <v>10</v>
      </c>
    </row>
    <row r="351" ht="10.5">
      <c r="C351" s="7" t="s">
        <v>10</v>
      </c>
    </row>
    <row r="352" ht="10.5">
      <c r="C352" s="7" t="s">
        <v>10</v>
      </c>
    </row>
    <row r="353" ht="10.5">
      <c r="C353" s="7" t="s">
        <v>10</v>
      </c>
    </row>
    <row r="354" ht="10.5">
      <c r="C354" s="7" t="s">
        <v>10</v>
      </c>
    </row>
    <row r="355" ht="10.5">
      <c r="C355" s="7" t="s">
        <v>10</v>
      </c>
    </row>
    <row r="356" ht="10.5">
      <c r="C356" s="7" t="s">
        <v>10</v>
      </c>
    </row>
    <row r="357" ht="10.5">
      <c r="C357" s="7" t="s">
        <v>10</v>
      </c>
    </row>
    <row r="358" ht="10.5">
      <c r="C358" s="7" t="s">
        <v>10</v>
      </c>
    </row>
    <row r="359" ht="10.5">
      <c r="C359" s="7" t="s">
        <v>10</v>
      </c>
    </row>
    <row r="360" ht="10.5">
      <c r="C360" s="7" t="s">
        <v>10</v>
      </c>
    </row>
    <row r="361" ht="10.5">
      <c r="C361" s="7" t="s">
        <v>10</v>
      </c>
    </row>
    <row r="362" ht="10.5">
      <c r="C362" s="7" t="s">
        <v>10</v>
      </c>
    </row>
    <row r="363" ht="10.5">
      <c r="C363" s="7" t="s">
        <v>10</v>
      </c>
    </row>
    <row r="364" ht="10.5">
      <c r="C364" s="7" t="s">
        <v>10</v>
      </c>
    </row>
    <row r="365" ht="10.5">
      <c r="C365" s="7" t="s">
        <v>10</v>
      </c>
    </row>
    <row r="366" ht="10.5">
      <c r="C366" s="7" t="s">
        <v>10</v>
      </c>
    </row>
    <row r="367" ht="10.5">
      <c r="C367" s="7" t="s">
        <v>10</v>
      </c>
    </row>
    <row r="368" ht="10.5">
      <c r="C368" s="7" t="s">
        <v>10</v>
      </c>
    </row>
    <row r="369" ht="10.5">
      <c r="C369" s="7" t="s">
        <v>10</v>
      </c>
    </row>
    <row r="370" ht="10.5">
      <c r="C370" s="7" t="s">
        <v>10</v>
      </c>
    </row>
    <row r="371" ht="10.5">
      <c r="C371" s="7" t="s">
        <v>10</v>
      </c>
    </row>
    <row r="372" ht="10.5">
      <c r="C372" s="7" t="s">
        <v>10</v>
      </c>
    </row>
    <row r="373" ht="10.5">
      <c r="C373" s="7" t="s">
        <v>10</v>
      </c>
    </row>
    <row r="374" ht="10.5">
      <c r="C374" s="7" t="s">
        <v>10</v>
      </c>
    </row>
    <row r="375" ht="10.5">
      <c r="C375" s="7" t="s">
        <v>10</v>
      </c>
    </row>
    <row r="376" ht="10.5">
      <c r="C376" s="7" t="s">
        <v>10</v>
      </c>
    </row>
    <row r="377" ht="10.5">
      <c r="C377" s="7" t="s">
        <v>10</v>
      </c>
    </row>
    <row r="378" ht="10.5">
      <c r="C378" s="7" t="s">
        <v>10</v>
      </c>
    </row>
    <row r="379" ht="10.5">
      <c r="C379" s="7" t="s">
        <v>10</v>
      </c>
    </row>
    <row r="380" ht="10.5">
      <c r="C380" s="7" t="s">
        <v>10</v>
      </c>
    </row>
    <row r="381" ht="10.5">
      <c r="C381" s="7" t="s">
        <v>10</v>
      </c>
    </row>
    <row r="382" ht="10.5">
      <c r="C382" s="7" t="s">
        <v>10</v>
      </c>
    </row>
    <row r="383" ht="10.5">
      <c r="C383" s="7" t="s">
        <v>10</v>
      </c>
    </row>
    <row r="384" ht="10.5">
      <c r="C384" s="7" t="s">
        <v>10</v>
      </c>
    </row>
    <row r="385" ht="10.5">
      <c r="C385" s="7" t="s">
        <v>10</v>
      </c>
    </row>
    <row r="386" ht="10.5">
      <c r="C386" s="7" t="s">
        <v>10</v>
      </c>
    </row>
    <row r="387" ht="10.5">
      <c r="C387" s="7" t="s">
        <v>10</v>
      </c>
    </row>
    <row r="388" ht="10.5">
      <c r="C388" s="7" t="s">
        <v>10</v>
      </c>
    </row>
    <row r="389" ht="10.5">
      <c r="C389" s="7" t="s">
        <v>10</v>
      </c>
    </row>
    <row r="390" ht="10.5">
      <c r="C390" s="7" t="s">
        <v>10</v>
      </c>
    </row>
    <row r="391" ht="10.5">
      <c r="C391" s="7" t="s">
        <v>10</v>
      </c>
    </row>
    <row r="392" ht="10.5">
      <c r="C392" s="7" t="s">
        <v>10</v>
      </c>
    </row>
    <row r="393" ht="10.5">
      <c r="C393" s="7" t="s">
        <v>10</v>
      </c>
    </row>
    <row r="394" ht="10.5">
      <c r="C394" s="7" t="s">
        <v>10</v>
      </c>
    </row>
    <row r="395" ht="10.5">
      <c r="C395" s="7" t="s">
        <v>10</v>
      </c>
    </row>
    <row r="396" ht="10.5">
      <c r="C396" s="7" t="s">
        <v>10</v>
      </c>
    </row>
    <row r="397" ht="10.5">
      <c r="C397" s="7" t="s">
        <v>10</v>
      </c>
    </row>
    <row r="398" ht="10.5">
      <c r="C398" s="7" t="s">
        <v>10</v>
      </c>
    </row>
    <row r="399" ht="10.5">
      <c r="C399" s="7" t="s">
        <v>10</v>
      </c>
    </row>
    <row r="400" ht="10.5">
      <c r="C400" s="7" t="s">
        <v>10</v>
      </c>
    </row>
    <row r="401" ht="10.5">
      <c r="C401" s="7" t="s">
        <v>10</v>
      </c>
    </row>
    <row r="402" ht="10.5">
      <c r="C402" s="7" t="s">
        <v>10</v>
      </c>
    </row>
    <row r="403" ht="10.5">
      <c r="C403" s="7" t="s">
        <v>10</v>
      </c>
    </row>
    <row r="404" ht="10.5">
      <c r="C404" s="7" t="s">
        <v>10</v>
      </c>
    </row>
    <row r="405" ht="10.5">
      <c r="C405" s="7" t="s">
        <v>10</v>
      </c>
    </row>
    <row r="406" ht="10.5">
      <c r="C406" s="7" t="s">
        <v>10</v>
      </c>
    </row>
    <row r="407" ht="10.5">
      <c r="C407" s="7" t="s">
        <v>10</v>
      </c>
    </row>
    <row r="408" ht="10.5">
      <c r="C408" s="7" t="s">
        <v>10</v>
      </c>
    </row>
    <row r="409" ht="10.5">
      <c r="C409" s="7" t="s">
        <v>10</v>
      </c>
    </row>
    <row r="410" ht="10.5">
      <c r="C410" s="7" t="s">
        <v>10</v>
      </c>
    </row>
    <row r="411" ht="10.5">
      <c r="C411" s="7" t="s">
        <v>10</v>
      </c>
    </row>
    <row r="412" ht="10.5">
      <c r="C412" s="7" t="s">
        <v>10</v>
      </c>
    </row>
    <row r="413" ht="10.5">
      <c r="C413" s="7" t="s">
        <v>10</v>
      </c>
    </row>
    <row r="414" ht="10.5">
      <c r="C414" s="7" t="s">
        <v>10</v>
      </c>
    </row>
    <row r="415" ht="10.5">
      <c r="C415" s="7" t="s">
        <v>10</v>
      </c>
    </row>
    <row r="416" ht="10.5">
      <c r="C416" s="7" t="s">
        <v>10</v>
      </c>
    </row>
    <row r="417" ht="10.5">
      <c r="C417" s="7" t="s">
        <v>10</v>
      </c>
    </row>
    <row r="418" ht="10.5">
      <c r="C418" s="7" t="s">
        <v>10</v>
      </c>
    </row>
    <row r="419" ht="10.5">
      <c r="C419" s="7" t="s">
        <v>10</v>
      </c>
    </row>
    <row r="420" ht="10.5">
      <c r="C420" s="7" t="s">
        <v>10</v>
      </c>
    </row>
    <row r="421" ht="10.5">
      <c r="C421" s="7" t="s">
        <v>10</v>
      </c>
    </row>
    <row r="422" ht="10.5">
      <c r="C422" s="7" t="s">
        <v>10</v>
      </c>
    </row>
    <row r="423" ht="10.5">
      <c r="C423" s="7" t="s">
        <v>10</v>
      </c>
    </row>
    <row r="424" ht="10.5">
      <c r="C424" s="7" t="s">
        <v>10</v>
      </c>
    </row>
    <row r="425" ht="10.5">
      <c r="C425" s="7" t="s">
        <v>10</v>
      </c>
    </row>
    <row r="426" ht="10.5">
      <c r="C426" s="7" t="s">
        <v>10</v>
      </c>
    </row>
    <row r="427" ht="10.5">
      <c r="C427" s="7" t="s">
        <v>10</v>
      </c>
    </row>
    <row r="428" ht="10.5">
      <c r="C428" s="7" t="s">
        <v>10</v>
      </c>
    </row>
    <row r="429" ht="10.5">
      <c r="C429" s="7" t="s">
        <v>10</v>
      </c>
    </row>
    <row r="430" ht="10.5">
      <c r="C430" s="7" t="s">
        <v>10</v>
      </c>
    </row>
    <row r="431" ht="10.5">
      <c r="C431" s="7" t="s">
        <v>10</v>
      </c>
    </row>
    <row r="432" ht="10.5">
      <c r="C432" s="7" t="s">
        <v>10</v>
      </c>
    </row>
    <row r="433" ht="10.5">
      <c r="C433" s="7" t="s">
        <v>10</v>
      </c>
    </row>
    <row r="434" ht="10.5">
      <c r="C434" s="7" t="s">
        <v>10</v>
      </c>
    </row>
    <row r="435" ht="10.5">
      <c r="C435" s="7" t="s">
        <v>10</v>
      </c>
    </row>
    <row r="436" ht="10.5">
      <c r="C436" s="7" t="s">
        <v>10</v>
      </c>
    </row>
    <row r="437" ht="10.5">
      <c r="C437" s="7" t="s">
        <v>10</v>
      </c>
    </row>
    <row r="438" ht="10.5">
      <c r="C438" s="7" t="s">
        <v>10</v>
      </c>
    </row>
    <row r="439" ht="10.5">
      <c r="C439" s="7" t="s">
        <v>10</v>
      </c>
    </row>
    <row r="440" ht="10.5">
      <c r="C440" s="7" t="s">
        <v>10</v>
      </c>
    </row>
    <row r="441" ht="10.5">
      <c r="C441" s="7" t="s">
        <v>10</v>
      </c>
    </row>
    <row r="442" ht="10.5">
      <c r="C442" s="7" t="s">
        <v>10</v>
      </c>
    </row>
    <row r="443" ht="10.5">
      <c r="C443" s="7" t="s">
        <v>10</v>
      </c>
    </row>
    <row r="444" ht="10.5">
      <c r="C444" s="7" t="s">
        <v>10</v>
      </c>
    </row>
    <row r="445" ht="10.5">
      <c r="C445" s="7" t="s">
        <v>10</v>
      </c>
    </row>
    <row r="446" ht="10.5">
      <c r="C446" s="7" t="s">
        <v>10</v>
      </c>
    </row>
    <row r="447" ht="10.5">
      <c r="C447" s="7" t="s">
        <v>10</v>
      </c>
    </row>
    <row r="448" ht="10.5">
      <c r="C448" s="7" t="s">
        <v>10</v>
      </c>
    </row>
    <row r="449" ht="10.5">
      <c r="C449" s="7" t="s">
        <v>10</v>
      </c>
    </row>
    <row r="450" ht="10.5">
      <c r="C450" s="7" t="s">
        <v>10</v>
      </c>
    </row>
    <row r="451" ht="10.5">
      <c r="C451" s="7" t="s">
        <v>10</v>
      </c>
    </row>
    <row r="452" ht="10.5">
      <c r="C452" s="7" t="s">
        <v>10</v>
      </c>
    </row>
    <row r="453" ht="10.5">
      <c r="C453" s="7" t="s">
        <v>10</v>
      </c>
    </row>
    <row r="454" ht="10.5">
      <c r="C454" s="7" t="s">
        <v>10</v>
      </c>
    </row>
    <row r="455" ht="10.5">
      <c r="C455" s="7" t="s">
        <v>10</v>
      </c>
    </row>
    <row r="456" ht="10.5">
      <c r="C456" s="7" t="s">
        <v>10</v>
      </c>
    </row>
    <row r="457" ht="10.5">
      <c r="C457" s="7" t="s">
        <v>10</v>
      </c>
    </row>
    <row r="458" ht="10.5">
      <c r="C458" s="7" t="s">
        <v>10</v>
      </c>
    </row>
    <row r="459" ht="10.5">
      <c r="C459" s="7" t="s">
        <v>10</v>
      </c>
    </row>
    <row r="460" ht="10.5">
      <c r="C460" s="7" t="s">
        <v>10</v>
      </c>
    </row>
    <row r="461" ht="10.5">
      <c r="C461" s="7" t="s">
        <v>10</v>
      </c>
    </row>
    <row r="462" ht="10.5">
      <c r="C462" s="7" t="s">
        <v>10</v>
      </c>
    </row>
    <row r="463" ht="10.5">
      <c r="C463" s="7" t="s">
        <v>10</v>
      </c>
    </row>
    <row r="464" ht="10.5">
      <c r="C464" s="7" t="s">
        <v>10</v>
      </c>
    </row>
    <row r="465" ht="10.5">
      <c r="C465" s="7" t="s">
        <v>10</v>
      </c>
    </row>
    <row r="466" ht="10.5">
      <c r="C466" s="7" t="s">
        <v>10</v>
      </c>
    </row>
    <row r="467" ht="10.5">
      <c r="C467" s="7" t="s">
        <v>10</v>
      </c>
    </row>
    <row r="468" ht="10.5">
      <c r="C468" s="7" t="s">
        <v>10</v>
      </c>
    </row>
    <row r="469" ht="10.5">
      <c r="C469" s="7" t="s">
        <v>10</v>
      </c>
    </row>
    <row r="470" ht="10.5">
      <c r="C470" s="7" t="s">
        <v>10</v>
      </c>
    </row>
    <row r="471" ht="10.5">
      <c r="C471" s="7" t="s">
        <v>10</v>
      </c>
    </row>
    <row r="472" ht="10.5">
      <c r="C472" s="7" t="s">
        <v>10</v>
      </c>
    </row>
    <row r="473" ht="10.5">
      <c r="C473" s="7" t="s">
        <v>10</v>
      </c>
    </row>
    <row r="474" ht="10.5">
      <c r="C474" s="7" t="s">
        <v>10</v>
      </c>
    </row>
    <row r="475" ht="10.5">
      <c r="C475" s="7" t="s">
        <v>10</v>
      </c>
    </row>
    <row r="476" ht="10.5">
      <c r="C476" s="7" t="s">
        <v>10</v>
      </c>
    </row>
    <row r="477" ht="10.5">
      <c r="C477" s="7" t="s">
        <v>10</v>
      </c>
    </row>
    <row r="478" ht="10.5">
      <c r="C478" s="7" t="s">
        <v>10</v>
      </c>
    </row>
    <row r="479" ht="10.5">
      <c r="C479" s="7" t="s">
        <v>10</v>
      </c>
    </row>
    <row r="480" ht="10.5">
      <c r="C480" s="7" t="s">
        <v>10</v>
      </c>
    </row>
    <row r="481" ht="10.5">
      <c r="C481" s="7" t="s">
        <v>10</v>
      </c>
    </row>
    <row r="482" ht="10.5">
      <c r="C482" s="7" t="s">
        <v>10</v>
      </c>
    </row>
    <row r="483" ht="10.5">
      <c r="C483" s="7" t="s">
        <v>10</v>
      </c>
    </row>
    <row r="484" ht="10.5">
      <c r="C484" s="7" t="s">
        <v>10</v>
      </c>
    </row>
    <row r="485" ht="10.5">
      <c r="C485" s="7" t="s">
        <v>10</v>
      </c>
    </row>
    <row r="486" ht="10.5">
      <c r="C486" s="7" t="s">
        <v>10</v>
      </c>
    </row>
    <row r="487" ht="10.5">
      <c r="C487" s="7" t="s">
        <v>10</v>
      </c>
    </row>
    <row r="488" ht="10.5">
      <c r="C488" s="7" t="s">
        <v>10</v>
      </c>
    </row>
    <row r="489" ht="10.5">
      <c r="C489" s="7" t="s">
        <v>10</v>
      </c>
    </row>
    <row r="490" ht="10.5">
      <c r="C490" s="7" t="s">
        <v>10</v>
      </c>
    </row>
    <row r="491" ht="10.5">
      <c r="C491" s="7" t="s">
        <v>10</v>
      </c>
    </row>
    <row r="492" ht="10.5">
      <c r="C492" s="7" t="s">
        <v>10</v>
      </c>
    </row>
    <row r="493" ht="10.5">
      <c r="C493" s="7" t="s">
        <v>10</v>
      </c>
    </row>
    <row r="494" ht="10.5">
      <c r="C494" s="7" t="s">
        <v>10</v>
      </c>
    </row>
    <row r="495" ht="10.5">
      <c r="C495" s="7" t="s">
        <v>10</v>
      </c>
    </row>
    <row r="496" ht="10.5">
      <c r="C496" s="7" t="s">
        <v>10</v>
      </c>
    </row>
    <row r="497" ht="10.5">
      <c r="C497" s="7" t="s">
        <v>10</v>
      </c>
    </row>
    <row r="498" ht="10.5">
      <c r="C498" s="7" t="s">
        <v>10</v>
      </c>
    </row>
    <row r="499" ht="10.5">
      <c r="C499" s="7" t="s">
        <v>10</v>
      </c>
    </row>
    <row r="500" ht="10.5">
      <c r="C500" s="7" t="s">
        <v>10</v>
      </c>
    </row>
    <row r="501" ht="10.5">
      <c r="C501" s="7" t="s">
        <v>10</v>
      </c>
    </row>
    <row r="502" ht="10.5">
      <c r="C502" s="7" t="s">
        <v>10</v>
      </c>
    </row>
    <row r="503" ht="10.5">
      <c r="C503" s="7" t="s">
        <v>10</v>
      </c>
    </row>
    <row r="504" ht="10.5">
      <c r="C504" s="7" t="s">
        <v>10</v>
      </c>
    </row>
    <row r="505" ht="10.5">
      <c r="C505" s="7" t="s">
        <v>10</v>
      </c>
    </row>
    <row r="506" ht="10.5">
      <c r="C506" s="7" t="s">
        <v>10</v>
      </c>
    </row>
    <row r="507" ht="10.5">
      <c r="C507" s="7" t="s">
        <v>10</v>
      </c>
    </row>
    <row r="508" ht="10.5">
      <c r="C508" s="7" t="s">
        <v>10</v>
      </c>
    </row>
    <row r="509" ht="10.5">
      <c r="C509" s="7" t="s">
        <v>10</v>
      </c>
    </row>
    <row r="510" ht="10.5">
      <c r="C510" s="7" t="s">
        <v>10</v>
      </c>
    </row>
    <row r="511" ht="10.5">
      <c r="C511" s="7" t="s">
        <v>10</v>
      </c>
    </row>
    <row r="512" ht="10.5">
      <c r="C512" s="7" t="s">
        <v>10</v>
      </c>
    </row>
    <row r="513" ht="10.5">
      <c r="C513" s="7" t="s">
        <v>10</v>
      </c>
    </row>
    <row r="514" ht="10.5">
      <c r="C514" s="7" t="s">
        <v>10</v>
      </c>
    </row>
    <row r="515" ht="10.5">
      <c r="C515" s="7" t="s">
        <v>10</v>
      </c>
    </row>
    <row r="516" ht="10.5">
      <c r="C516" s="7" t="s">
        <v>10</v>
      </c>
    </row>
    <row r="517" ht="10.5">
      <c r="C517" s="7" t="s">
        <v>10</v>
      </c>
    </row>
    <row r="518" ht="10.5">
      <c r="C518" s="7" t="s">
        <v>10</v>
      </c>
    </row>
    <row r="519" ht="10.5">
      <c r="C519" s="7" t="s">
        <v>10</v>
      </c>
    </row>
    <row r="520" ht="10.5">
      <c r="C520" s="7" t="s">
        <v>10</v>
      </c>
    </row>
    <row r="521" ht="10.5">
      <c r="C521" s="7" t="s">
        <v>10</v>
      </c>
    </row>
    <row r="522" ht="10.5">
      <c r="C522" s="7" t="s">
        <v>10</v>
      </c>
    </row>
    <row r="523" ht="10.5">
      <c r="C523" s="7" t="s">
        <v>10</v>
      </c>
    </row>
    <row r="524" ht="10.5">
      <c r="C524" s="7" t="s">
        <v>10</v>
      </c>
    </row>
    <row r="525" ht="10.5">
      <c r="C525" s="7" t="s">
        <v>10</v>
      </c>
    </row>
    <row r="526" ht="10.5">
      <c r="C526" s="7" t="s">
        <v>10</v>
      </c>
    </row>
    <row r="527" ht="10.5">
      <c r="C527" s="7" t="s">
        <v>10</v>
      </c>
    </row>
    <row r="528" ht="10.5">
      <c r="C528" s="7" t="s">
        <v>10</v>
      </c>
    </row>
    <row r="529" ht="10.5">
      <c r="C529" s="7" t="s">
        <v>10</v>
      </c>
    </row>
    <row r="530" ht="10.5">
      <c r="C530" s="7" t="s">
        <v>10</v>
      </c>
    </row>
  </sheetData>
  <autoFilter ref="A2:I528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150" zoomScaleNormal="150" workbookViewId="0" topLeftCell="A13">
      <selection activeCell="A30" sqref="A30:I30"/>
    </sheetView>
  </sheetViews>
  <sheetFormatPr defaultColWidth="9.33203125" defaultRowHeight="11.25"/>
  <cols>
    <col min="1" max="1" width="10.16015625" style="26" bestFit="1" customWidth="1"/>
    <col min="2" max="3" width="9.33203125" style="26" customWidth="1"/>
    <col min="4" max="4" width="22.66015625" style="26" customWidth="1"/>
    <col min="5" max="5" width="19" style="26" bestFit="1" customWidth="1"/>
    <col min="6" max="6" width="9.33203125" style="26" customWidth="1"/>
    <col min="7" max="7" width="10.16015625" style="26" customWidth="1"/>
    <col min="8" max="8" width="0.82421875" style="26" customWidth="1"/>
    <col min="9" max="16384" width="9.33203125" style="26" customWidth="1"/>
  </cols>
  <sheetData>
    <row r="1" spans="1:8" s="31" customFormat="1" ht="24.75" customHeight="1">
      <c r="A1" s="30"/>
      <c r="D1" s="30" t="s">
        <v>357</v>
      </c>
      <c r="F1" s="30"/>
      <c r="G1" s="30"/>
      <c r="H1" s="30"/>
    </row>
    <row r="2" spans="1:9" ht="22.5" customHeight="1">
      <c r="A2" s="5" t="s">
        <v>5</v>
      </c>
      <c r="B2" s="2" t="s">
        <v>2</v>
      </c>
      <c r="C2" s="6" t="s">
        <v>0</v>
      </c>
      <c r="D2" s="1" t="s">
        <v>1</v>
      </c>
      <c r="E2" s="1" t="s">
        <v>3</v>
      </c>
      <c r="F2" s="5" t="s">
        <v>356</v>
      </c>
      <c r="G2" s="2" t="s">
        <v>4</v>
      </c>
      <c r="H2" s="4" t="s">
        <v>8</v>
      </c>
      <c r="I2" s="4" t="s">
        <v>9</v>
      </c>
    </row>
    <row r="3" spans="1:9" ht="10.5">
      <c r="A3" s="24">
        <v>33</v>
      </c>
      <c r="B3" s="24">
        <v>329</v>
      </c>
      <c r="C3" s="25" t="s">
        <v>457</v>
      </c>
      <c r="D3" s="26" t="s">
        <v>353</v>
      </c>
      <c r="E3" s="26" t="s">
        <v>37</v>
      </c>
      <c r="F3" s="24" t="s">
        <v>84</v>
      </c>
      <c r="G3" s="24" t="s">
        <v>7</v>
      </c>
      <c r="H3" s="24">
        <v>32</v>
      </c>
      <c r="I3" s="24">
        <v>1</v>
      </c>
    </row>
    <row r="4" spans="1:9" ht="10.5">
      <c r="A4" s="24">
        <v>41</v>
      </c>
      <c r="B4" s="24">
        <v>313</v>
      </c>
      <c r="C4" s="25" t="s">
        <v>464</v>
      </c>
      <c r="D4" s="26" t="s">
        <v>338</v>
      </c>
      <c r="E4" s="26" t="s">
        <v>80</v>
      </c>
      <c r="F4" s="24" t="s">
        <v>84</v>
      </c>
      <c r="G4" s="24" t="s">
        <v>7</v>
      </c>
      <c r="H4" s="24">
        <v>39</v>
      </c>
      <c r="I4" s="24">
        <v>2</v>
      </c>
    </row>
    <row r="5" spans="1:9" ht="10.5">
      <c r="A5" s="24">
        <v>42</v>
      </c>
      <c r="B5" s="24">
        <v>309</v>
      </c>
      <c r="C5" s="25" t="s">
        <v>465</v>
      </c>
      <c r="D5" s="26" t="s">
        <v>334</v>
      </c>
      <c r="E5" s="26" t="s">
        <v>33</v>
      </c>
      <c r="F5" s="24" t="s">
        <v>83</v>
      </c>
      <c r="G5" s="24" t="s">
        <v>7</v>
      </c>
      <c r="H5" s="24">
        <v>39</v>
      </c>
      <c r="I5" s="24">
        <v>3</v>
      </c>
    </row>
    <row r="6" spans="1:9" ht="10.5">
      <c r="A6" s="24">
        <v>61</v>
      </c>
      <c r="B6" s="24">
        <v>321</v>
      </c>
      <c r="C6" s="25" t="s">
        <v>14</v>
      </c>
      <c r="D6" s="26" t="s">
        <v>345</v>
      </c>
      <c r="E6" s="26" t="s">
        <v>61</v>
      </c>
      <c r="F6" s="24" t="s">
        <v>84</v>
      </c>
      <c r="G6" s="24" t="s">
        <v>7</v>
      </c>
      <c r="H6" s="24">
        <v>57</v>
      </c>
      <c r="I6" s="24">
        <v>4</v>
      </c>
    </row>
    <row r="7" spans="1:9" ht="10.5">
      <c r="A7" s="24">
        <v>105</v>
      </c>
      <c r="B7" s="24">
        <v>339</v>
      </c>
      <c r="C7" s="25" t="s">
        <v>518</v>
      </c>
      <c r="D7" s="26" t="s">
        <v>419</v>
      </c>
      <c r="E7" s="26" t="s">
        <v>64</v>
      </c>
      <c r="F7" s="24" t="s">
        <v>84</v>
      </c>
      <c r="G7" s="24" t="s">
        <v>7</v>
      </c>
      <c r="H7" s="24">
        <v>100</v>
      </c>
      <c r="I7" s="24">
        <v>5</v>
      </c>
    </row>
    <row r="8" spans="1:9" ht="10.5">
      <c r="A8" s="24">
        <v>109</v>
      </c>
      <c r="B8" s="24">
        <v>340</v>
      </c>
      <c r="C8" s="25" t="s">
        <v>522</v>
      </c>
      <c r="D8" s="26" t="s">
        <v>420</v>
      </c>
      <c r="E8" s="26" t="s">
        <v>37</v>
      </c>
      <c r="F8" s="24" t="s">
        <v>84</v>
      </c>
      <c r="G8" s="24" t="s">
        <v>7</v>
      </c>
      <c r="H8" s="24">
        <v>103</v>
      </c>
      <c r="I8" s="24">
        <v>6</v>
      </c>
    </row>
    <row r="9" spans="1:9" ht="10.5">
      <c r="A9" s="24">
        <v>117</v>
      </c>
      <c r="B9" s="24">
        <v>332</v>
      </c>
      <c r="C9" s="25" t="s">
        <v>529</v>
      </c>
      <c r="D9" s="26" t="s">
        <v>358</v>
      </c>
      <c r="E9" s="26" t="s">
        <v>81</v>
      </c>
      <c r="F9" s="24" t="s">
        <v>83</v>
      </c>
      <c r="G9" s="24" t="s">
        <v>7</v>
      </c>
      <c r="H9" s="24">
        <v>110</v>
      </c>
      <c r="I9" s="24">
        <v>7</v>
      </c>
    </row>
    <row r="10" spans="1:9" ht="10.5">
      <c r="A10" s="24">
        <v>119</v>
      </c>
      <c r="B10" s="24">
        <v>319</v>
      </c>
      <c r="C10" s="25" t="s">
        <v>19</v>
      </c>
      <c r="D10" s="26" t="s">
        <v>343</v>
      </c>
      <c r="E10" s="26" t="s">
        <v>59</v>
      </c>
      <c r="F10" s="24" t="s">
        <v>84</v>
      </c>
      <c r="G10" s="24" t="s">
        <v>7</v>
      </c>
      <c r="H10" s="24">
        <v>111</v>
      </c>
      <c r="I10" s="24">
        <v>8</v>
      </c>
    </row>
    <row r="11" spans="1:9" ht="10.5">
      <c r="A11" s="24">
        <v>137</v>
      </c>
      <c r="B11" s="24">
        <v>303</v>
      </c>
      <c r="C11" s="25" t="s">
        <v>21</v>
      </c>
      <c r="D11" s="26" t="s">
        <v>328</v>
      </c>
      <c r="E11" s="26" t="s">
        <v>79</v>
      </c>
      <c r="F11" s="24" t="s">
        <v>84</v>
      </c>
      <c r="G11" s="24" t="s">
        <v>7</v>
      </c>
      <c r="H11" s="24">
        <v>128</v>
      </c>
      <c r="I11" s="24">
        <v>9</v>
      </c>
    </row>
    <row r="12" spans="1:9" ht="10.5">
      <c r="A12" s="24">
        <v>152</v>
      </c>
      <c r="B12" s="24">
        <v>306</v>
      </c>
      <c r="C12" s="25" t="s">
        <v>559</v>
      </c>
      <c r="D12" s="26" t="s">
        <v>331</v>
      </c>
      <c r="E12" s="26" t="s">
        <v>41</v>
      </c>
      <c r="F12" s="24" t="s">
        <v>85</v>
      </c>
      <c r="G12" s="24" t="s">
        <v>7</v>
      </c>
      <c r="H12" s="24">
        <v>142</v>
      </c>
      <c r="I12" s="24">
        <v>10</v>
      </c>
    </row>
    <row r="13" spans="1:9" ht="10.5">
      <c r="A13" s="24">
        <v>158</v>
      </c>
      <c r="B13" s="24">
        <v>334</v>
      </c>
      <c r="C13" s="25" t="s">
        <v>560</v>
      </c>
      <c r="D13" s="26" t="s">
        <v>398</v>
      </c>
      <c r="E13" s="26" t="s">
        <v>35</v>
      </c>
      <c r="F13" s="24" t="s">
        <v>83</v>
      </c>
      <c r="G13" s="24" t="s">
        <v>7</v>
      </c>
      <c r="H13" s="24">
        <v>147</v>
      </c>
      <c r="I13" s="24">
        <v>11</v>
      </c>
    </row>
    <row r="14" spans="1:9" ht="10.5">
      <c r="A14" s="24">
        <v>161</v>
      </c>
      <c r="B14" s="24">
        <v>312</v>
      </c>
      <c r="C14" s="25" t="s">
        <v>562</v>
      </c>
      <c r="D14" s="26" t="s">
        <v>337</v>
      </c>
      <c r="E14" s="26" t="s">
        <v>56</v>
      </c>
      <c r="F14" s="24" t="s">
        <v>84</v>
      </c>
      <c r="G14" s="24" t="s">
        <v>7</v>
      </c>
      <c r="H14" s="24">
        <v>149</v>
      </c>
      <c r="I14" s="24">
        <v>12</v>
      </c>
    </row>
    <row r="15" spans="1:9" ht="10.5">
      <c r="A15" s="24">
        <v>169</v>
      </c>
      <c r="B15" s="24">
        <v>314</v>
      </c>
      <c r="C15" s="25" t="s">
        <v>570</v>
      </c>
      <c r="D15" s="26" t="s">
        <v>566</v>
      </c>
      <c r="E15" s="26" t="s">
        <v>57</v>
      </c>
      <c r="F15" s="24" t="s">
        <v>84</v>
      </c>
      <c r="G15" s="24" t="s">
        <v>7</v>
      </c>
      <c r="H15" s="24">
        <v>156</v>
      </c>
      <c r="I15" s="24">
        <v>13</v>
      </c>
    </row>
    <row r="16" spans="1:9" ht="10.5">
      <c r="A16" s="24">
        <v>174</v>
      </c>
      <c r="B16" s="24">
        <v>304</v>
      </c>
      <c r="C16" s="25" t="s">
        <v>573</v>
      </c>
      <c r="D16" s="26" t="s">
        <v>329</v>
      </c>
      <c r="E16" s="26" t="s">
        <v>69</v>
      </c>
      <c r="F16" s="24" t="s">
        <v>83</v>
      </c>
      <c r="G16" s="24" t="s">
        <v>7</v>
      </c>
      <c r="H16" s="24">
        <v>160</v>
      </c>
      <c r="I16" s="24">
        <v>14</v>
      </c>
    </row>
    <row r="17" spans="1:9" ht="10.5">
      <c r="A17" s="24">
        <v>175</v>
      </c>
      <c r="B17" s="24">
        <v>336</v>
      </c>
      <c r="C17" s="25" t="s">
        <v>573</v>
      </c>
      <c r="D17" s="26" t="s">
        <v>400</v>
      </c>
      <c r="E17" s="26" t="s">
        <v>74</v>
      </c>
      <c r="F17" s="24" t="s">
        <v>83</v>
      </c>
      <c r="G17" s="24" t="s">
        <v>7</v>
      </c>
      <c r="H17" s="24">
        <v>160</v>
      </c>
      <c r="I17" s="24">
        <v>15</v>
      </c>
    </row>
    <row r="18" spans="1:9" ht="10.5">
      <c r="A18" s="24">
        <v>179</v>
      </c>
      <c r="B18" s="24">
        <v>341</v>
      </c>
      <c r="C18" s="25" t="s">
        <v>577</v>
      </c>
      <c r="D18" s="26" t="s">
        <v>421</v>
      </c>
      <c r="E18" s="26" t="s">
        <v>37</v>
      </c>
      <c r="F18" s="24" t="s">
        <v>84</v>
      </c>
      <c r="G18" s="24" t="s">
        <v>7</v>
      </c>
      <c r="H18" s="24">
        <v>163</v>
      </c>
      <c r="I18" s="24">
        <v>16</v>
      </c>
    </row>
    <row r="19" spans="1:9" ht="10.5">
      <c r="A19" s="24">
        <v>192</v>
      </c>
      <c r="B19" s="24">
        <v>320</v>
      </c>
      <c r="C19" s="25" t="s">
        <v>588</v>
      </c>
      <c r="D19" s="26" t="s">
        <v>344</v>
      </c>
      <c r="E19" s="26" t="s">
        <v>59</v>
      </c>
      <c r="F19" s="24" t="s">
        <v>84</v>
      </c>
      <c r="G19" s="24" t="s">
        <v>7</v>
      </c>
      <c r="H19" s="24">
        <v>175</v>
      </c>
      <c r="I19" s="24">
        <v>17</v>
      </c>
    </row>
    <row r="20" spans="1:9" ht="10.5">
      <c r="A20" s="24">
        <v>197</v>
      </c>
      <c r="B20" s="24">
        <v>335</v>
      </c>
      <c r="C20" s="25" t="s">
        <v>593</v>
      </c>
      <c r="D20" s="26" t="s">
        <v>399</v>
      </c>
      <c r="E20" s="26" t="s">
        <v>75</v>
      </c>
      <c r="F20" s="24">
        <v>0</v>
      </c>
      <c r="G20" s="24" t="s">
        <v>7</v>
      </c>
      <c r="H20" s="24">
        <v>179</v>
      </c>
      <c r="I20" s="24">
        <v>18</v>
      </c>
    </row>
    <row r="21" spans="1:9" ht="10.5">
      <c r="A21" s="24">
        <v>198</v>
      </c>
      <c r="B21" s="24">
        <v>338</v>
      </c>
      <c r="C21" s="25" t="s">
        <v>594</v>
      </c>
      <c r="D21" s="26" t="s">
        <v>402</v>
      </c>
      <c r="E21" s="26" t="s">
        <v>37</v>
      </c>
      <c r="F21" s="24" t="s">
        <v>84</v>
      </c>
      <c r="G21" s="24" t="s">
        <v>7</v>
      </c>
      <c r="H21" s="24">
        <v>179</v>
      </c>
      <c r="I21" s="24">
        <v>19</v>
      </c>
    </row>
    <row r="22" spans="1:9" ht="10.5">
      <c r="A22" s="24">
        <v>203</v>
      </c>
      <c r="B22" s="24">
        <v>322</v>
      </c>
      <c r="C22" s="25" t="s">
        <v>597</v>
      </c>
      <c r="D22" s="26" t="s">
        <v>346</v>
      </c>
      <c r="E22" s="26" t="s">
        <v>61</v>
      </c>
      <c r="F22" s="24" t="s">
        <v>84</v>
      </c>
      <c r="G22" s="24" t="s">
        <v>7</v>
      </c>
      <c r="H22" s="24">
        <v>183</v>
      </c>
      <c r="I22" s="24">
        <v>20</v>
      </c>
    </row>
    <row r="23" spans="1:9" ht="10.5">
      <c r="A23" s="24">
        <v>205</v>
      </c>
      <c r="B23" s="24">
        <v>307</v>
      </c>
      <c r="C23" s="25" t="s">
        <v>599</v>
      </c>
      <c r="D23" s="26" t="s">
        <v>332</v>
      </c>
      <c r="E23" s="26" t="s">
        <v>45</v>
      </c>
      <c r="F23" s="24" t="s">
        <v>83</v>
      </c>
      <c r="G23" s="24" t="s">
        <v>7</v>
      </c>
      <c r="H23" s="24">
        <v>184</v>
      </c>
      <c r="I23" s="24">
        <v>21</v>
      </c>
    </row>
    <row r="24" spans="1:9" ht="10.5">
      <c r="A24" s="24">
        <v>209</v>
      </c>
      <c r="B24" s="24">
        <v>326</v>
      </c>
      <c r="C24" s="25" t="s">
        <v>603</v>
      </c>
      <c r="D24" s="26" t="s">
        <v>350</v>
      </c>
      <c r="E24" s="26" t="s">
        <v>32</v>
      </c>
      <c r="F24" s="24" t="s">
        <v>84</v>
      </c>
      <c r="G24" s="24" t="s">
        <v>7</v>
      </c>
      <c r="H24" s="24">
        <v>187</v>
      </c>
      <c r="I24" s="24">
        <v>22</v>
      </c>
    </row>
    <row r="25" spans="1:9" ht="10.5">
      <c r="A25" s="24">
        <v>213</v>
      </c>
      <c r="B25" s="24">
        <v>333</v>
      </c>
      <c r="C25" s="25" t="s">
        <v>607</v>
      </c>
      <c r="D25" s="26" t="s">
        <v>379</v>
      </c>
      <c r="E25" s="26" t="s">
        <v>61</v>
      </c>
      <c r="F25" s="24" t="s">
        <v>83</v>
      </c>
      <c r="G25" s="24" t="s">
        <v>7</v>
      </c>
      <c r="H25" s="24">
        <v>190</v>
      </c>
      <c r="I25" s="24">
        <v>23</v>
      </c>
    </row>
    <row r="26" spans="1:9" ht="10.5">
      <c r="A26" s="24">
        <v>228</v>
      </c>
      <c r="B26" s="24">
        <v>328</v>
      </c>
      <c r="C26" s="25" t="s">
        <v>621</v>
      </c>
      <c r="D26" s="26" t="s">
        <v>352</v>
      </c>
      <c r="E26" s="26" t="s">
        <v>81</v>
      </c>
      <c r="F26" s="24" t="s">
        <v>83</v>
      </c>
      <c r="G26" s="24" t="s">
        <v>7</v>
      </c>
      <c r="H26" s="24">
        <v>204</v>
      </c>
      <c r="I26" s="24">
        <v>24</v>
      </c>
    </row>
    <row r="27" spans="1:9" ht="10.5">
      <c r="A27" s="24">
        <v>245</v>
      </c>
      <c r="B27" s="24">
        <v>308</v>
      </c>
      <c r="C27" s="25" t="s">
        <v>637</v>
      </c>
      <c r="D27" s="26" t="s">
        <v>333</v>
      </c>
      <c r="E27" s="26" t="s">
        <v>45</v>
      </c>
      <c r="F27" s="24" t="s">
        <v>83</v>
      </c>
      <c r="G27" s="24" t="s">
        <v>7</v>
      </c>
      <c r="H27" s="24">
        <v>220</v>
      </c>
      <c r="I27" s="24">
        <v>25</v>
      </c>
    </row>
    <row r="28" spans="1:9" ht="10.5">
      <c r="A28" s="24">
        <v>251</v>
      </c>
      <c r="B28" s="24">
        <v>337</v>
      </c>
      <c r="C28" s="25" t="s">
        <v>643</v>
      </c>
      <c r="D28" s="26" t="s">
        <v>401</v>
      </c>
      <c r="E28" s="26" t="s">
        <v>55</v>
      </c>
      <c r="F28" s="24">
        <v>0</v>
      </c>
      <c r="G28" s="24" t="s">
        <v>7</v>
      </c>
      <c r="H28" s="24">
        <v>225</v>
      </c>
      <c r="I28" s="24">
        <v>26</v>
      </c>
    </row>
    <row r="29" spans="1:9" ht="10.5">
      <c r="A29" s="24">
        <v>259</v>
      </c>
      <c r="B29" s="24">
        <v>323</v>
      </c>
      <c r="C29" s="25" t="s">
        <v>651</v>
      </c>
      <c r="D29" s="26" t="s">
        <v>347</v>
      </c>
      <c r="E29" s="26" t="s">
        <v>61</v>
      </c>
      <c r="F29" s="24" t="s">
        <v>83</v>
      </c>
      <c r="G29" s="24" t="s">
        <v>7</v>
      </c>
      <c r="H29" s="24">
        <v>232</v>
      </c>
      <c r="I29" s="24">
        <v>27</v>
      </c>
    </row>
    <row r="30" spans="1:9" ht="10.5">
      <c r="A30" s="38">
        <v>260</v>
      </c>
      <c r="B30" s="38">
        <v>193</v>
      </c>
      <c r="C30" s="39" t="s">
        <v>652</v>
      </c>
      <c r="D30" s="40" t="s">
        <v>277</v>
      </c>
      <c r="E30" s="40" t="s">
        <v>67</v>
      </c>
      <c r="F30" s="38" t="s">
        <v>84</v>
      </c>
      <c r="G30" s="38" t="s">
        <v>7</v>
      </c>
      <c r="H30" s="38">
        <v>232</v>
      </c>
      <c r="I30" s="38">
        <v>28</v>
      </c>
    </row>
    <row r="31" spans="1:9" ht="10.5">
      <c r="A31" s="24">
        <v>261</v>
      </c>
      <c r="B31" s="24">
        <v>315</v>
      </c>
      <c r="C31" s="25" t="s">
        <v>653</v>
      </c>
      <c r="D31" s="26" t="s">
        <v>339</v>
      </c>
      <c r="E31" s="26" t="s">
        <v>33</v>
      </c>
      <c r="F31" s="24" t="s">
        <v>84</v>
      </c>
      <c r="G31" s="24" t="s">
        <v>7</v>
      </c>
      <c r="H31" s="24">
        <v>232</v>
      </c>
      <c r="I31" s="24">
        <v>29</v>
      </c>
    </row>
    <row r="32" spans="1:9" ht="10.5">
      <c r="A32" s="24">
        <v>267</v>
      </c>
      <c r="B32" s="24">
        <v>318</v>
      </c>
      <c r="C32" s="25" t="s">
        <v>659</v>
      </c>
      <c r="D32" s="26" t="s">
        <v>342</v>
      </c>
      <c r="E32" s="26" t="s">
        <v>59</v>
      </c>
      <c r="F32" s="24" t="s">
        <v>84</v>
      </c>
      <c r="G32" s="24" t="s">
        <v>7</v>
      </c>
      <c r="H32" s="24">
        <v>237</v>
      </c>
      <c r="I32" s="24">
        <v>30</v>
      </c>
    </row>
    <row r="33" spans="1:9" ht="10.5">
      <c r="A33" s="24">
        <v>268</v>
      </c>
      <c r="B33" s="24">
        <v>331</v>
      </c>
      <c r="C33" s="25" t="s">
        <v>660</v>
      </c>
      <c r="D33" s="26" t="s">
        <v>355</v>
      </c>
      <c r="E33" s="26" t="s">
        <v>74</v>
      </c>
      <c r="F33" s="24" t="s">
        <v>83</v>
      </c>
      <c r="G33" s="24" t="s">
        <v>7</v>
      </c>
      <c r="H33" s="24">
        <v>237</v>
      </c>
      <c r="I33" s="24">
        <v>31</v>
      </c>
    </row>
    <row r="34" spans="1:9" ht="10.5">
      <c r="A34" s="24">
        <v>272</v>
      </c>
      <c r="B34" s="24">
        <v>301</v>
      </c>
      <c r="C34" s="25" t="s">
        <v>664</v>
      </c>
      <c r="D34" s="26" t="s">
        <v>326</v>
      </c>
      <c r="E34" s="26" t="s">
        <v>31</v>
      </c>
      <c r="F34" s="24" t="s">
        <v>83</v>
      </c>
      <c r="G34" s="24" t="s">
        <v>7</v>
      </c>
      <c r="H34" s="24">
        <v>240</v>
      </c>
      <c r="I34" s="24">
        <v>32</v>
      </c>
    </row>
    <row r="35" spans="1:9" ht="10.5">
      <c r="A35" s="24">
        <v>275</v>
      </c>
      <c r="B35" s="24">
        <v>311</v>
      </c>
      <c r="C35" s="25" t="s">
        <v>667</v>
      </c>
      <c r="D35" s="26" t="s">
        <v>336</v>
      </c>
      <c r="E35" s="26" t="s">
        <v>54</v>
      </c>
      <c r="F35" s="24">
        <v>0</v>
      </c>
      <c r="G35" s="24" t="s">
        <v>7</v>
      </c>
      <c r="H35" s="24">
        <v>242</v>
      </c>
      <c r="I35" s="24">
        <v>33</v>
      </c>
    </row>
    <row r="36" spans="1:9" ht="10.5">
      <c r="A36" s="24">
        <v>277</v>
      </c>
      <c r="B36" s="24">
        <v>305</v>
      </c>
      <c r="C36" s="25" t="s">
        <v>669</v>
      </c>
      <c r="D36" s="26" t="s">
        <v>330</v>
      </c>
      <c r="E36" s="26" t="s">
        <v>41</v>
      </c>
      <c r="F36" s="24" t="s">
        <v>85</v>
      </c>
      <c r="G36" s="24" t="s">
        <v>7</v>
      </c>
      <c r="H36" s="24">
        <v>243</v>
      </c>
      <c r="I36" s="24">
        <v>34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Corradini</dc:creator>
  <cp:keywords/>
  <dc:description/>
  <cp:lastModifiedBy>gm</cp:lastModifiedBy>
  <cp:lastPrinted>2009-09-20T12:59:25Z</cp:lastPrinted>
  <dcterms:created xsi:type="dcterms:W3CDTF">2008-09-08T13:46:11Z</dcterms:created>
  <dcterms:modified xsi:type="dcterms:W3CDTF">2009-09-20T15:13:00Z</dcterms:modified>
  <cp:category/>
  <cp:version/>
  <cp:contentType/>
  <cp:contentStatus/>
</cp:coreProperties>
</file>